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240" yWindow="240" windowWidth="25780" windowHeight="19360" tabRatio="500"/>
  </bookViews>
  <sheets>
    <sheet name="birdSched_structOnly" sheetId="1" r:id="rId1"/>
    <sheet name="BASE2010" sheetId="2" r:id="rId2"/>
    <sheet name="currentSched" sheetId="3" r:id="rId3"/>
    <sheet name="birdSched" sheetId="4" r:id="rId4"/>
  </sheets>
  <definedNames>
    <definedName name="_xlnm.Print_Area" localSheetId="0">birdSched_structOnly!$A$45:$G$82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1" i="1" l="1"/>
  <c r="I41" i="1"/>
  <c r="J41" i="1"/>
  <c r="K41" i="1"/>
  <c r="L41" i="1"/>
  <c r="M41" i="1"/>
  <c r="P41" i="1"/>
  <c r="C41" i="1"/>
  <c r="D41" i="1"/>
  <c r="E41" i="1"/>
  <c r="F41" i="1"/>
  <c r="G41" i="1"/>
  <c r="O41" i="1"/>
  <c r="H41" i="2"/>
  <c r="I41" i="2"/>
  <c r="J41" i="2"/>
  <c r="K41" i="2"/>
  <c r="L41" i="2"/>
  <c r="M41" i="2"/>
  <c r="P41" i="2"/>
  <c r="C41" i="2"/>
  <c r="D41" i="2"/>
  <c r="E41" i="2"/>
  <c r="F41" i="2"/>
  <c r="G41" i="2"/>
  <c r="O41" i="2"/>
  <c r="H41" i="3"/>
  <c r="I41" i="3"/>
  <c r="J41" i="3"/>
  <c r="K41" i="3"/>
  <c r="L41" i="3"/>
  <c r="M41" i="3"/>
  <c r="P41" i="3"/>
  <c r="C41" i="3"/>
  <c r="D41" i="3"/>
  <c r="E41" i="3"/>
  <c r="F41" i="3"/>
  <c r="G41" i="3"/>
  <c r="O41" i="3"/>
  <c r="H41" i="4"/>
  <c r="I41" i="4"/>
  <c r="J41" i="4"/>
  <c r="K41" i="4"/>
  <c r="L41" i="4"/>
  <c r="M41" i="4"/>
  <c r="P41" i="4"/>
  <c r="C41" i="4"/>
  <c r="D41" i="4"/>
  <c r="E41" i="4"/>
  <c r="F41" i="4"/>
  <c r="G41" i="4"/>
  <c r="O41" i="4"/>
  <c r="M42" i="4"/>
  <c r="L42" i="4"/>
  <c r="K42" i="4"/>
  <c r="J42" i="4"/>
  <c r="I42" i="4"/>
  <c r="H42" i="4"/>
  <c r="G42" i="4"/>
  <c r="F42" i="4"/>
  <c r="E42" i="4"/>
  <c r="D42" i="4"/>
  <c r="C42" i="4"/>
  <c r="B42" i="4"/>
  <c r="B41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M42" i="3"/>
  <c r="L42" i="3"/>
  <c r="K42" i="3"/>
  <c r="J42" i="3"/>
  <c r="I42" i="3"/>
  <c r="H42" i="3"/>
  <c r="G42" i="3"/>
  <c r="F42" i="3"/>
  <c r="E42" i="3"/>
  <c r="D42" i="3"/>
  <c r="C42" i="3"/>
  <c r="B42" i="3"/>
  <c r="B41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M42" i="1"/>
  <c r="L42" i="1"/>
  <c r="K42" i="1"/>
  <c r="J42" i="1"/>
  <c r="I42" i="1"/>
  <c r="H42" i="1"/>
  <c r="G42" i="1"/>
  <c r="F42" i="1"/>
  <c r="E42" i="1"/>
  <c r="D42" i="1"/>
  <c r="C42" i="1"/>
  <c r="B42" i="1"/>
  <c r="B41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M42" i="2"/>
  <c r="L42" i="2"/>
  <c r="K42" i="2"/>
  <c r="J42" i="2"/>
  <c r="I42" i="2"/>
  <c r="H42" i="2"/>
  <c r="G42" i="2"/>
  <c r="F42" i="2"/>
  <c r="E42" i="2"/>
  <c r="D42" i="2"/>
  <c r="C42" i="2"/>
  <c r="B42" i="2"/>
  <c r="B41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P4" i="2"/>
  <c r="O4" i="2"/>
</calcChain>
</file>

<file path=xl/sharedStrings.xml><?xml version="1.0" encoding="utf-8"?>
<sst xmlns="http://schemas.openxmlformats.org/spreadsheetml/2006/main" count="88" uniqueCount="26">
  <si>
    <t>Year</t>
  </si>
  <si>
    <t>DaysSeas</t>
  </si>
  <si>
    <t>WBdepth_dry</t>
  </si>
  <si>
    <t>WBdepth_subopt_dry</t>
  </si>
  <si>
    <t>WBdepth_opt</t>
  </si>
  <si>
    <t>WBdepth_subopt_wet</t>
  </si>
  <si>
    <t>WBdepth_wet</t>
  </si>
  <si>
    <t>Mean:</t>
  </si>
  <si>
    <t>StDev:</t>
  </si>
  <si>
    <t>Units = ha. (Season start=12/01, end=day prior to  6/01; total area = 43350.0 ha).</t>
  </si>
  <si>
    <t>SumChek</t>
  </si>
  <si>
    <t>SumMeans</t>
  </si>
  <si>
    <t>birdSched_structOnly</t>
  </si>
  <si>
    <t>BASE2010</t>
  </si>
  <si>
    <t>currentSched</t>
  </si>
  <si>
    <t>birdSched</t>
  </si>
  <si>
    <t xml:space="preserve">ELMwca2_500 v.2.9 birdSched birdSchedStructOnly_IC2003 scenario: Wading Bird Suitability. During breeding season, daily mean of a) area of marsh with surface water depths that were within 5 wading bird suitability classes; and b) area of marsh with surface water recession rates that were within 5 wading bird suitability classes. </t>
  </si>
  <si>
    <t>WBrecc_srev</t>
  </si>
  <si>
    <t>WBrecc_rev</t>
  </si>
  <si>
    <t>WBrecc_subopt_slow</t>
  </si>
  <si>
    <t>WBrecc_opt</t>
  </si>
  <si>
    <t>WBrecc_subopt_fast</t>
  </si>
  <si>
    <t>WBrecc_fast</t>
  </si>
  <si>
    <t xml:space="preserve">ELMwca2_500 v.2.9 BAS2010 BAS2010_IC2003 scenario: Wading Bird Suitability. During breeding season, daily mean of a) area of marsh with surface water depths that were within 5 wading bird suitability classes; and b) area of marsh with surface water recession rates that were within 5 wading bird suitability classes. </t>
  </si>
  <si>
    <t xml:space="preserve">ELMwca2_500 v.2.9 currentSched currentSched_IC2003 scenario: Wading Bird Suitability. During breeding season, daily mean of a) area of marsh with surface water depths that were within 5 wading bird suitability classes; and b) area of marsh with surface water recession rates that were within 5 wading bird suitability classes. </t>
  </si>
  <si>
    <t xml:space="preserve">ELMwca2_500 v.2.9 birdSched birdSched_IC2003 scenario: Wading Bird Suitability. During breeding season, daily mean of a) area of marsh with surface water depths that were within 5 wading bird suitability classes; and b) area of marsh with surface water recession rates that were within 5 wading bird suitability classes.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</si>
</sst>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 vertical="top" wrapText="1"/>
    </xf>
    <xf numFmtId="0" fontId="0" fillId="0" borderId="1" xfId="0" applyBorder="1"/>
    <xf numFmtId="164" fontId="0" fillId="0" borderId="1" xfId="1" applyNumberFormat="1" applyFon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164" fontId="0" fillId="0" borderId="0" xfId="1" applyNumberFormat="1" applyFont="1" applyBorder="1"/>
    <xf numFmtId="164" fontId="0" fillId="0" borderId="6" xfId="1" applyNumberFormat="1" applyFont="1" applyBorder="1"/>
    <xf numFmtId="0" fontId="0" fillId="0" borderId="7" xfId="0" applyBorder="1"/>
    <xf numFmtId="164" fontId="0" fillId="0" borderId="8" xfId="1" applyNumberFormat="1" applyFont="1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 1965-2000 Marsh Area with Wading Bird Breeding Season</a:t>
            </a:r>
            <a:r>
              <a:rPr lang="en-US" baseline="0"/>
              <a:t> </a:t>
            </a:r>
            <a:r>
              <a:rPr lang="en-US"/>
              <a:t>Water Depth Classes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birdSched_structOnly!$A$44</c:f>
              <c:strCache>
                <c:ptCount val="1"/>
                <c:pt idx="0">
                  <c:v>birdSched_structOnly</c:v>
                </c:pt>
              </c:strCache>
            </c:strRef>
          </c:tx>
          <c:invertIfNegative val="0"/>
          <c:cat>
            <c:strRef>
              <c:f>birdSched_structOnly!$C$3:$G$3</c:f>
              <c:strCache>
                <c:ptCount val="5"/>
                <c:pt idx="0">
                  <c:v>WBdepth_dry</c:v>
                </c:pt>
                <c:pt idx="1">
                  <c:v>WBdepth_subopt_dry</c:v>
                </c:pt>
                <c:pt idx="2">
                  <c:v>WBdepth_opt</c:v>
                </c:pt>
                <c:pt idx="3">
                  <c:v>WBdepth_subopt_wet</c:v>
                </c:pt>
                <c:pt idx="4">
                  <c:v>WBdepth_wet</c:v>
                </c:pt>
              </c:strCache>
            </c:strRef>
          </c:cat>
          <c:val>
            <c:numRef>
              <c:f>birdSched_structOnly!$C$41:$G$41</c:f>
              <c:numCache>
                <c:formatCode>_(* #,##0_);_(* \(#,##0\);_(* "-"??_);_(@_)</c:formatCode>
                <c:ptCount val="5"/>
                <c:pt idx="0">
                  <c:v>5279.675</c:v>
                </c:pt>
                <c:pt idx="1">
                  <c:v>12856.20555555556</c:v>
                </c:pt>
                <c:pt idx="2">
                  <c:v>4141.625</c:v>
                </c:pt>
                <c:pt idx="3">
                  <c:v>6428.025</c:v>
                </c:pt>
                <c:pt idx="4">
                  <c:v>14644.475</c:v>
                </c:pt>
              </c:numCache>
            </c:numRef>
          </c:val>
        </c:ser>
        <c:ser>
          <c:idx val="1"/>
          <c:order val="1"/>
          <c:tx>
            <c:strRef>
              <c:f>BASE2010!$A$44</c:f>
              <c:strCache>
                <c:ptCount val="1"/>
                <c:pt idx="0">
                  <c:v>BASE2010</c:v>
                </c:pt>
              </c:strCache>
            </c:strRef>
          </c:tx>
          <c:invertIfNegative val="0"/>
          <c:val>
            <c:numRef>
              <c:f>BASE2010!$C$41:$G$41</c:f>
              <c:numCache>
                <c:formatCode>_(* #,##0_);_(* \(#,##0\);_(* "-"??_);_(@_)</c:formatCode>
                <c:ptCount val="5"/>
                <c:pt idx="0">
                  <c:v>17288.76111111111</c:v>
                </c:pt>
                <c:pt idx="1">
                  <c:v>13475.16666666667</c:v>
                </c:pt>
                <c:pt idx="2">
                  <c:v>4765.177777777779</c:v>
                </c:pt>
                <c:pt idx="3">
                  <c:v>4627.716666666667</c:v>
                </c:pt>
                <c:pt idx="4">
                  <c:v>3193.163888888889</c:v>
                </c:pt>
              </c:numCache>
            </c:numRef>
          </c:val>
        </c:ser>
        <c:ser>
          <c:idx val="2"/>
          <c:order val="2"/>
          <c:tx>
            <c:strRef>
              <c:f>currentSched!$A$44</c:f>
              <c:strCache>
                <c:ptCount val="1"/>
                <c:pt idx="0">
                  <c:v>currentSched</c:v>
                </c:pt>
              </c:strCache>
            </c:strRef>
          </c:tx>
          <c:invertIfNegative val="0"/>
          <c:val>
            <c:numRef>
              <c:f>currentSched!$C$41:$G$41</c:f>
              <c:numCache>
                <c:formatCode>_(* #,##0_);_(* \(#,##0\);_(* "-"??_);_(@_)</c:formatCode>
                <c:ptCount val="5"/>
                <c:pt idx="0">
                  <c:v>17277.7388888889</c:v>
                </c:pt>
                <c:pt idx="1">
                  <c:v>14252.42777777778</c:v>
                </c:pt>
                <c:pt idx="2">
                  <c:v>3988.838888888889</c:v>
                </c:pt>
                <c:pt idx="3">
                  <c:v>4244.577777777778</c:v>
                </c:pt>
                <c:pt idx="4">
                  <c:v>3586.413888888889</c:v>
                </c:pt>
              </c:numCache>
            </c:numRef>
          </c:val>
        </c:ser>
        <c:ser>
          <c:idx val="3"/>
          <c:order val="3"/>
          <c:tx>
            <c:strRef>
              <c:f>birdSched!$A$44</c:f>
              <c:strCache>
                <c:ptCount val="1"/>
                <c:pt idx="0">
                  <c:v>birdSched</c:v>
                </c:pt>
              </c:strCache>
            </c:strRef>
          </c:tx>
          <c:invertIfNegative val="0"/>
          <c:val>
            <c:numRef>
              <c:f>birdSched!$C$41:$G$41</c:f>
              <c:numCache>
                <c:formatCode>_(* #,##0_);_(* \(#,##0\);_(* "-"??_);_(@_)</c:formatCode>
                <c:ptCount val="5"/>
                <c:pt idx="0">
                  <c:v>9851.26111111111</c:v>
                </c:pt>
                <c:pt idx="1">
                  <c:v>9807.922222222223</c:v>
                </c:pt>
                <c:pt idx="2">
                  <c:v>4345.11388888889</c:v>
                </c:pt>
                <c:pt idx="3">
                  <c:v>6193.141666666666</c:v>
                </c:pt>
                <c:pt idx="4">
                  <c:v>13152.56666666667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889048"/>
        <c:axId val="495204872"/>
      </c:barChart>
      <c:catAx>
        <c:axId val="424889048"/>
        <c:scaling>
          <c:orientation val="minMax"/>
        </c:scaling>
        <c:delete val="0"/>
        <c:axPos val="b"/>
        <c:majorTickMark val="out"/>
        <c:minorTickMark val="none"/>
        <c:tickLblPos val="nextTo"/>
        <c:crossAx val="495204872"/>
        <c:crosses val="autoZero"/>
        <c:auto val="1"/>
        <c:lblAlgn val="ctr"/>
        <c:lblOffset val="100"/>
        <c:noMultiLvlLbl val="0"/>
      </c:catAx>
      <c:valAx>
        <c:axId val="495204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Area (ha)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424889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Mean 1965-2000 Marsh Area with </a:t>
            </a:r>
            <a:r>
              <a:rPr lang="en-US"/>
              <a:t>Wading Bird Breeding Season</a:t>
            </a:r>
            <a:r>
              <a:rPr lang="en-US" baseline="0"/>
              <a:t> </a:t>
            </a:r>
            <a:r>
              <a:rPr lang="en-US"/>
              <a:t>Water Recession Rate Classes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birdSched_structOnly!$A$44</c:f>
              <c:strCache>
                <c:ptCount val="1"/>
                <c:pt idx="0">
                  <c:v>birdSched_structOnly</c:v>
                </c:pt>
              </c:strCache>
            </c:strRef>
          </c:tx>
          <c:invertIfNegative val="0"/>
          <c:cat>
            <c:strRef>
              <c:f>birdSched_structOnly!$H$3:$M$3</c:f>
              <c:strCache>
                <c:ptCount val="6"/>
                <c:pt idx="0">
                  <c:v>WBrecc_srev</c:v>
                </c:pt>
                <c:pt idx="1">
                  <c:v>WBrecc_rev</c:v>
                </c:pt>
                <c:pt idx="2">
                  <c:v>WBrecc_subopt_slow</c:v>
                </c:pt>
                <c:pt idx="3">
                  <c:v>WBrecc_opt</c:v>
                </c:pt>
                <c:pt idx="4">
                  <c:v>WBrecc_subopt_fast</c:v>
                </c:pt>
                <c:pt idx="5">
                  <c:v>WBrecc_fast</c:v>
                </c:pt>
              </c:strCache>
            </c:strRef>
          </c:cat>
          <c:val>
            <c:numRef>
              <c:f>birdSched_structOnly!$H$41:$M$41</c:f>
              <c:numCache>
                <c:formatCode>_(* #,##0_);_(* \(#,##0\);_(* "-"??_);_(@_)</c:formatCode>
                <c:ptCount val="6"/>
                <c:pt idx="0">
                  <c:v>112.9277777777778</c:v>
                </c:pt>
                <c:pt idx="1">
                  <c:v>407.5999999999999</c:v>
                </c:pt>
                <c:pt idx="2">
                  <c:v>20529.03888888889</c:v>
                </c:pt>
                <c:pt idx="3">
                  <c:v>20679.2</c:v>
                </c:pt>
                <c:pt idx="4">
                  <c:v>1111.780555555556</c:v>
                </c:pt>
                <c:pt idx="5">
                  <c:v>509.4416666666667</c:v>
                </c:pt>
              </c:numCache>
            </c:numRef>
          </c:val>
        </c:ser>
        <c:ser>
          <c:idx val="1"/>
          <c:order val="1"/>
          <c:tx>
            <c:strRef>
              <c:f>BASE2010!$A$44</c:f>
              <c:strCache>
                <c:ptCount val="1"/>
                <c:pt idx="0">
                  <c:v>BASE2010</c:v>
                </c:pt>
              </c:strCache>
            </c:strRef>
          </c:tx>
          <c:invertIfNegative val="0"/>
          <c:cat>
            <c:strRef>
              <c:f>birdSched_structOnly!$H$3:$M$3</c:f>
              <c:strCache>
                <c:ptCount val="6"/>
                <c:pt idx="0">
                  <c:v>WBrecc_srev</c:v>
                </c:pt>
                <c:pt idx="1">
                  <c:v>WBrecc_rev</c:v>
                </c:pt>
                <c:pt idx="2">
                  <c:v>WBrecc_subopt_slow</c:v>
                </c:pt>
                <c:pt idx="3">
                  <c:v>WBrecc_opt</c:v>
                </c:pt>
                <c:pt idx="4">
                  <c:v>WBrecc_subopt_fast</c:v>
                </c:pt>
                <c:pt idx="5">
                  <c:v>WBrecc_fast</c:v>
                </c:pt>
              </c:strCache>
            </c:strRef>
          </c:cat>
          <c:val>
            <c:numRef>
              <c:f>BASE2010!$H$41:$M$41</c:f>
              <c:numCache>
                <c:formatCode>_(* #,##0_);_(* \(#,##0\);_(* "-"??_);_(@_)</c:formatCode>
                <c:ptCount val="6"/>
                <c:pt idx="0">
                  <c:v>4308.277777777779</c:v>
                </c:pt>
                <c:pt idx="1">
                  <c:v>9050.380555555551</c:v>
                </c:pt>
                <c:pt idx="2">
                  <c:v>14874.31388888889</c:v>
                </c:pt>
                <c:pt idx="3">
                  <c:v>10178.68611111111</c:v>
                </c:pt>
                <c:pt idx="4">
                  <c:v>3042.297222222222</c:v>
                </c:pt>
                <c:pt idx="5">
                  <c:v>1896.036111111111</c:v>
                </c:pt>
              </c:numCache>
            </c:numRef>
          </c:val>
        </c:ser>
        <c:ser>
          <c:idx val="2"/>
          <c:order val="2"/>
          <c:tx>
            <c:strRef>
              <c:f>currentSched!$A$44</c:f>
              <c:strCache>
                <c:ptCount val="1"/>
                <c:pt idx="0">
                  <c:v>currentSched</c:v>
                </c:pt>
              </c:strCache>
            </c:strRef>
          </c:tx>
          <c:invertIfNegative val="0"/>
          <c:cat>
            <c:strRef>
              <c:f>birdSched_structOnly!$H$3:$M$3</c:f>
              <c:strCache>
                <c:ptCount val="6"/>
                <c:pt idx="0">
                  <c:v>WBrecc_srev</c:v>
                </c:pt>
                <c:pt idx="1">
                  <c:v>WBrecc_rev</c:v>
                </c:pt>
                <c:pt idx="2">
                  <c:v>WBrecc_subopt_slow</c:v>
                </c:pt>
                <c:pt idx="3">
                  <c:v>WBrecc_opt</c:v>
                </c:pt>
                <c:pt idx="4">
                  <c:v>WBrecc_subopt_fast</c:v>
                </c:pt>
                <c:pt idx="5">
                  <c:v>WBrecc_fast</c:v>
                </c:pt>
              </c:strCache>
            </c:strRef>
          </c:cat>
          <c:val>
            <c:numRef>
              <c:f>currentSched!$H$41:$M$41</c:f>
              <c:numCache>
                <c:formatCode>_(* #,##0_);_(* \(#,##0\);_(* "-"??_);_(@_)</c:formatCode>
                <c:ptCount val="6"/>
                <c:pt idx="0">
                  <c:v>4186.580555555556</c:v>
                </c:pt>
                <c:pt idx="1">
                  <c:v>8415.552777777779</c:v>
                </c:pt>
                <c:pt idx="2">
                  <c:v>14056.25833333333</c:v>
                </c:pt>
                <c:pt idx="3">
                  <c:v>9945.297222222223</c:v>
                </c:pt>
                <c:pt idx="4">
                  <c:v>4124.886111111111</c:v>
                </c:pt>
                <c:pt idx="5">
                  <c:v>2621.438888888888</c:v>
                </c:pt>
              </c:numCache>
            </c:numRef>
          </c:val>
        </c:ser>
        <c:ser>
          <c:idx val="3"/>
          <c:order val="3"/>
          <c:tx>
            <c:strRef>
              <c:f>birdSched!$A$44</c:f>
              <c:strCache>
                <c:ptCount val="1"/>
                <c:pt idx="0">
                  <c:v>birdSched</c:v>
                </c:pt>
              </c:strCache>
            </c:strRef>
          </c:tx>
          <c:invertIfNegative val="0"/>
          <c:cat>
            <c:strRef>
              <c:f>birdSched_structOnly!$H$3:$M$3</c:f>
              <c:strCache>
                <c:ptCount val="6"/>
                <c:pt idx="0">
                  <c:v>WBrecc_srev</c:v>
                </c:pt>
                <c:pt idx="1">
                  <c:v>WBrecc_rev</c:v>
                </c:pt>
                <c:pt idx="2">
                  <c:v>WBrecc_subopt_slow</c:v>
                </c:pt>
                <c:pt idx="3">
                  <c:v>WBrecc_opt</c:v>
                </c:pt>
                <c:pt idx="4">
                  <c:v>WBrecc_subopt_fast</c:v>
                </c:pt>
                <c:pt idx="5">
                  <c:v>WBrecc_fast</c:v>
                </c:pt>
              </c:strCache>
            </c:strRef>
          </c:cat>
          <c:val>
            <c:numRef>
              <c:f>birdSched!$H$41:$M$41</c:f>
              <c:numCache>
                <c:formatCode>_(* #,##0_);_(* \(#,##0\);_(* "-"??_);_(@_)</c:formatCode>
                <c:ptCount val="6"/>
                <c:pt idx="0">
                  <c:v>1539.813888888889</c:v>
                </c:pt>
                <c:pt idx="1">
                  <c:v>5888.866666666666</c:v>
                </c:pt>
                <c:pt idx="2">
                  <c:v>12463.08611111111</c:v>
                </c:pt>
                <c:pt idx="3">
                  <c:v>18883.27222222222</c:v>
                </c:pt>
                <c:pt idx="4">
                  <c:v>3916.608333333332</c:v>
                </c:pt>
                <c:pt idx="5">
                  <c:v>658.3444444444444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740968"/>
        <c:axId val="701920648"/>
      </c:barChart>
      <c:catAx>
        <c:axId val="549740968"/>
        <c:scaling>
          <c:orientation val="minMax"/>
        </c:scaling>
        <c:delete val="0"/>
        <c:axPos val="b"/>
        <c:majorTickMark val="out"/>
        <c:minorTickMark val="none"/>
        <c:tickLblPos val="nextTo"/>
        <c:crossAx val="701920648"/>
        <c:crosses val="autoZero"/>
        <c:auto val="1"/>
        <c:lblAlgn val="ctr"/>
        <c:lblOffset val="100"/>
        <c:noMultiLvlLbl val="0"/>
      </c:catAx>
      <c:valAx>
        <c:axId val="701920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Area (ha)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549740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45</xdr:row>
      <xdr:rowOff>25400</xdr:rowOff>
    </xdr:from>
    <xdr:to>
      <xdr:col>6</xdr:col>
      <xdr:colOff>177800</xdr:colOff>
      <xdr:row>63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50800</xdr:colOff>
      <xdr:row>63</xdr:row>
      <xdr:rowOff>76200</xdr:rowOff>
    </xdr:from>
    <xdr:to>
      <xdr:col>6</xdr:col>
      <xdr:colOff>190500</xdr:colOff>
      <xdr:row>81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4"/>
  <sheetViews>
    <sheetView tabSelected="1" workbookViewId="0">
      <pane ySplit="3040" topLeftCell="A36" activePane="bottomLeft"/>
      <selection sqref="A1:M1"/>
      <selection pane="bottomLeft" activeCell="I56" sqref="I56"/>
    </sheetView>
  </sheetViews>
  <sheetFormatPr baseColWidth="10" defaultRowHeight="15" x14ac:dyDescent="0"/>
  <cols>
    <col min="3" max="13" width="14.5" customWidth="1"/>
  </cols>
  <sheetData>
    <row r="1" spans="1:16" ht="34" customHeight="1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6">
      <c r="A2" s="4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6" s="1" customFormat="1" ht="30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17</v>
      </c>
      <c r="I3" s="14" t="s">
        <v>18</v>
      </c>
      <c r="J3" s="14" t="s">
        <v>19</v>
      </c>
      <c r="K3" s="14" t="s">
        <v>20</v>
      </c>
      <c r="L3" s="14" t="s">
        <v>21</v>
      </c>
      <c r="M3" s="15" t="s">
        <v>22</v>
      </c>
      <c r="O3" s="1" t="s">
        <v>10</v>
      </c>
      <c r="P3" s="1" t="s">
        <v>10</v>
      </c>
    </row>
    <row r="4" spans="1:16">
      <c r="A4" s="19">
        <v>1965</v>
      </c>
      <c r="B4" s="20">
        <v>151</v>
      </c>
      <c r="C4" s="16">
        <v>6693.7</v>
      </c>
      <c r="D4" s="16">
        <v>15864.1</v>
      </c>
      <c r="E4" s="16">
        <v>5320.5</v>
      </c>
      <c r="F4" s="16">
        <v>7126.7</v>
      </c>
      <c r="G4" s="16">
        <v>8345</v>
      </c>
      <c r="H4" s="16">
        <v>4017.4</v>
      </c>
      <c r="I4" s="16">
        <v>3093.7</v>
      </c>
      <c r="J4" s="16">
        <v>20530.8</v>
      </c>
      <c r="K4" s="16">
        <v>12952.8</v>
      </c>
      <c r="L4" s="16">
        <v>1769.7</v>
      </c>
      <c r="M4" s="17">
        <v>985.6</v>
      </c>
      <c r="O4" s="18">
        <f>SUM(C4:G4)</f>
        <v>43350</v>
      </c>
      <c r="P4" s="18">
        <f>SUM(H4:M4)</f>
        <v>43349.999999999993</v>
      </c>
    </row>
    <row r="5" spans="1:16">
      <c r="A5" s="4">
        <v>1966</v>
      </c>
      <c r="B5" s="5">
        <v>182</v>
      </c>
      <c r="C5" s="7">
        <v>3039.4</v>
      </c>
      <c r="D5" s="7">
        <v>12275.8</v>
      </c>
      <c r="E5" s="7">
        <v>4401.5</v>
      </c>
      <c r="F5" s="7">
        <v>7013.2</v>
      </c>
      <c r="G5" s="7">
        <v>16620.099999999999</v>
      </c>
      <c r="H5" s="7">
        <v>0</v>
      </c>
      <c r="I5" s="7">
        <v>54.8</v>
      </c>
      <c r="J5" s="7">
        <v>20177.900000000001</v>
      </c>
      <c r="K5" s="7">
        <v>21773.8</v>
      </c>
      <c r="L5" s="7">
        <v>1184.2</v>
      </c>
      <c r="M5" s="8">
        <v>159.30000000000001</v>
      </c>
      <c r="O5" s="18">
        <f t="shared" ref="O5:O39" si="0">SUM(C5:G5)</f>
        <v>43350</v>
      </c>
      <c r="P5" s="18">
        <f t="shared" ref="P5:P39" si="1">SUM(H5:M5)</f>
        <v>43350</v>
      </c>
    </row>
    <row r="6" spans="1:16">
      <c r="A6" s="4">
        <v>1967</v>
      </c>
      <c r="B6" s="5">
        <v>182</v>
      </c>
      <c r="C6" s="7">
        <v>3889.7</v>
      </c>
      <c r="D6" s="7">
        <v>12508.4</v>
      </c>
      <c r="E6" s="7">
        <v>4218</v>
      </c>
      <c r="F6" s="7">
        <v>6699.5</v>
      </c>
      <c r="G6" s="7">
        <v>16034.5</v>
      </c>
      <c r="H6" s="7">
        <v>0</v>
      </c>
      <c r="I6" s="7">
        <v>70.099999999999994</v>
      </c>
      <c r="J6" s="7">
        <v>20489.8</v>
      </c>
      <c r="K6" s="7">
        <v>21115.5</v>
      </c>
      <c r="L6" s="7">
        <v>1050.4000000000001</v>
      </c>
      <c r="M6" s="8">
        <v>624.20000000000005</v>
      </c>
      <c r="O6" s="18">
        <f t="shared" si="0"/>
        <v>43350.1</v>
      </c>
      <c r="P6" s="18">
        <f t="shared" si="1"/>
        <v>43349.999999999993</v>
      </c>
    </row>
    <row r="7" spans="1:16">
      <c r="A7" s="4">
        <v>1968</v>
      </c>
      <c r="B7" s="5">
        <v>183</v>
      </c>
      <c r="C7" s="7">
        <v>3985</v>
      </c>
      <c r="D7" s="7">
        <v>12739.1</v>
      </c>
      <c r="E7" s="7">
        <v>4239.8</v>
      </c>
      <c r="F7" s="7">
        <v>6634.4</v>
      </c>
      <c r="G7" s="7">
        <v>15751.8</v>
      </c>
      <c r="H7" s="7">
        <v>0.8</v>
      </c>
      <c r="I7" s="7">
        <v>260.2</v>
      </c>
      <c r="J7" s="7">
        <v>20826.400000000001</v>
      </c>
      <c r="K7" s="7">
        <v>20605.5</v>
      </c>
      <c r="L7" s="7">
        <v>1120.5</v>
      </c>
      <c r="M7" s="8">
        <v>536.6</v>
      </c>
      <c r="O7" s="18">
        <f t="shared" si="0"/>
        <v>43350.099999999991</v>
      </c>
      <c r="P7" s="18">
        <f t="shared" si="1"/>
        <v>43350</v>
      </c>
    </row>
    <row r="8" spans="1:16">
      <c r="A8" s="4">
        <v>1969</v>
      </c>
      <c r="B8" s="5">
        <v>182</v>
      </c>
      <c r="C8" s="7">
        <v>3166.3</v>
      </c>
      <c r="D8" s="7">
        <v>13011.5</v>
      </c>
      <c r="E8" s="7">
        <v>4353.3999999999996</v>
      </c>
      <c r="F8" s="7">
        <v>6805.1</v>
      </c>
      <c r="G8" s="7">
        <v>16013.6</v>
      </c>
      <c r="H8" s="7">
        <v>1.1000000000000001</v>
      </c>
      <c r="I8" s="7">
        <v>375.4</v>
      </c>
      <c r="J8" s="7">
        <v>20129.400000000001</v>
      </c>
      <c r="K8" s="7">
        <v>21516.9</v>
      </c>
      <c r="L8" s="7">
        <v>1096.5999999999999</v>
      </c>
      <c r="M8" s="8">
        <v>230.6</v>
      </c>
      <c r="O8" s="18">
        <f t="shared" si="0"/>
        <v>43349.899999999994</v>
      </c>
      <c r="P8" s="18">
        <f t="shared" si="1"/>
        <v>43350</v>
      </c>
    </row>
    <row r="9" spans="1:16">
      <c r="A9" s="4">
        <v>1970</v>
      </c>
      <c r="B9" s="5">
        <v>182</v>
      </c>
      <c r="C9" s="7">
        <v>2668.5</v>
      </c>
      <c r="D9" s="7">
        <v>12443.3</v>
      </c>
      <c r="E9" s="7">
        <v>4373.8999999999996</v>
      </c>
      <c r="F9" s="7">
        <v>7026.5</v>
      </c>
      <c r="G9" s="7">
        <v>16837.8</v>
      </c>
      <c r="H9" s="7">
        <v>2.2999999999999998</v>
      </c>
      <c r="I9" s="7">
        <v>453.6</v>
      </c>
      <c r="J9" s="7">
        <v>19372.3</v>
      </c>
      <c r="K9" s="7">
        <v>22223.1</v>
      </c>
      <c r="L9" s="7">
        <v>1201.5</v>
      </c>
      <c r="M9" s="8">
        <v>97.3</v>
      </c>
      <c r="O9" s="18">
        <f t="shared" si="0"/>
        <v>43350</v>
      </c>
      <c r="P9" s="18">
        <f t="shared" si="1"/>
        <v>43350.100000000006</v>
      </c>
    </row>
    <row r="10" spans="1:16">
      <c r="A10" s="4">
        <v>1971</v>
      </c>
      <c r="B10" s="5">
        <v>182</v>
      </c>
      <c r="C10" s="7">
        <v>7585.9</v>
      </c>
      <c r="D10" s="7">
        <v>10972.5</v>
      </c>
      <c r="E10" s="7">
        <v>3991.5</v>
      </c>
      <c r="F10" s="7">
        <v>6177.9</v>
      </c>
      <c r="G10" s="7">
        <v>14622.3</v>
      </c>
      <c r="H10" s="7">
        <v>0</v>
      </c>
      <c r="I10" s="7">
        <v>26.9</v>
      </c>
      <c r="J10" s="7">
        <v>21369.1</v>
      </c>
      <c r="K10" s="7">
        <v>20086.400000000001</v>
      </c>
      <c r="L10" s="7">
        <v>1140</v>
      </c>
      <c r="M10" s="8">
        <v>727.6</v>
      </c>
      <c r="O10" s="18">
        <f t="shared" si="0"/>
        <v>43350.100000000006</v>
      </c>
      <c r="P10" s="18">
        <f t="shared" si="1"/>
        <v>43350</v>
      </c>
    </row>
    <row r="11" spans="1:16">
      <c r="A11" s="4">
        <v>1972</v>
      </c>
      <c r="B11" s="5">
        <v>183</v>
      </c>
      <c r="C11" s="7">
        <v>3515.6</v>
      </c>
      <c r="D11" s="7">
        <v>12845.4</v>
      </c>
      <c r="E11" s="7">
        <v>4349.5</v>
      </c>
      <c r="F11" s="7">
        <v>6768.9</v>
      </c>
      <c r="G11" s="7">
        <v>15870.8</v>
      </c>
      <c r="H11" s="7">
        <v>4.0999999999999996</v>
      </c>
      <c r="I11" s="7">
        <v>982.1</v>
      </c>
      <c r="J11" s="7">
        <v>19758.3</v>
      </c>
      <c r="K11" s="7">
        <v>21293.200000000001</v>
      </c>
      <c r="L11" s="7">
        <v>1181.3</v>
      </c>
      <c r="M11" s="8">
        <v>131</v>
      </c>
      <c r="O11" s="18">
        <f t="shared" si="0"/>
        <v>43350.2</v>
      </c>
      <c r="P11" s="18">
        <f t="shared" si="1"/>
        <v>43350</v>
      </c>
    </row>
    <row r="12" spans="1:16">
      <c r="A12" s="4">
        <v>1973</v>
      </c>
      <c r="B12" s="5">
        <v>182</v>
      </c>
      <c r="C12" s="7">
        <v>5598.8</v>
      </c>
      <c r="D12" s="7">
        <v>12670.9</v>
      </c>
      <c r="E12" s="7">
        <v>4175.7</v>
      </c>
      <c r="F12" s="7">
        <v>6327.5</v>
      </c>
      <c r="G12" s="7">
        <v>14577.2</v>
      </c>
      <c r="H12" s="7">
        <v>0</v>
      </c>
      <c r="I12" s="7">
        <v>20.3</v>
      </c>
      <c r="J12" s="7">
        <v>21573.5</v>
      </c>
      <c r="K12" s="7">
        <v>20113.900000000001</v>
      </c>
      <c r="L12" s="7">
        <v>956.3</v>
      </c>
      <c r="M12" s="8">
        <v>686</v>
      </c>
      <c r="O12" s="18">
        <f t="shared" si="0"/>
        <v>43350.100000000006</v>
      </c>
      <c r="P12" s="18">
        <f t="shared" si="1"/>
        <v>43350</v>
      </c>
    </row>
    <row r="13" spans="1:16">
      <c r="A13" s="4">
        <v>1974</v>
      </c>
      <c r="B13" s="5">
        <v>182</v>
      </c>
      <c r="C13" s="7">
        <v>5316.2</v>
      </c>
      <c r="D13" s="7">
        <v>12502.3</v>
      </c>
      <c r="E13" s="7">
        <v>4147.7</v>
      </c>
      <c r="F13" s="7">
        <v>6376.6</v>
      </c>
      <c r="G13" s="7">
        <v>15007.1</v>
      </c>
      <c r="H13" s="7">
        <v>0</v>
      </c>
      <c r="I13" s="7">
        <v>13.7</v>
      </c>
      <c r="J13" s="7">
        <v>21213.200000000001</v>
      </c>
      <c r="K13" s="7">
        <v>20337.400000000001</v>
      </c>
      <c r="L13" s="7">
        <v>1079</v>
      </c>
      <c r="M13" s="8">
        <v>706.7</v>
      </c>
      <c r="O13" s="18">
        <f t="shared" si="0"/>
        <v>43349.9</v>
      </c>
      <c r="P13" s="18">
        <f t="shared" si="1"/>
        <v>43350</v>
      </c>
    </row>
    <row r="14" spans="1:16">
      <c r="A14" s="4">
        <v>1975</v>
      </c>
      <c r="B14" s="5">
        <v>182</v>
      </c>
      <c r="C14" s="7">
        <v>6054.8</v>
      </c>
      <c r="D14" s="7">
        <v>12074.5</v>
      </c>
      <c r="E14" s="7">
        <v>4044.9</v>
      </c>
      <c r="F14" s="7">
        <v>6305.6</v>
      </c>
      <c r="G14" s="7">
        <v>14870.2</v>
      </c>
      <c r="H14" s="7">
        <v>0</v>
      </c>
      <c r="I14" s="7">
        <v>15.7</v>
      </c>
      <c r="J14" s="7">
        <v>21256.7</v>
      </c>
      <c r="K14" s="7">
        <v>20234.900000000001</v>
      </c>
      <c r="L14" s="7">
        <v>1133.9000000000001</v>
      </c>
      <c r="M14" s="8">
        <v>708.8</v>
      </c>
      <c r="O14" s="18">
        <f t="shared" si="0"/>
        <v>43350</v>
      </c>
      <c r="P14" s="18">
        <f t="shared" si="1"/>
        <v>43350.000000000007</v>
      </c>
    </row>
    <row r="15" spans="1:16">
      <c r="A15" s="4">
        <v>1976</v>
      </c>
      <c r="B15" s="5">
        <v>183</v>
      </c>
      <c r="C15" s="7">
        <v>4704.3999999999996</v>
      </c>
      <c r="D15" s="7">
        <v>12915.3</v>
      </c>
      <c r="E15" s="7">
        <v>4108.1000000000004</v>
      </c>
      <c r="F15" s="7">
        <v>6466.9</v>
      </c>
      <c r="G15" s="7">
        <v>15155.3</v>
      </c>
      <c r="H15" s="7">
        <v>1.4</v>
      </c>
      <c r="I15" s="7">
        <v>412.8</v>
      </c>
      <c r="J15" s="7">
        <v>20368.7</v>
      </c>
      <c r="K15" s="7">
        <v>20958.2</v>
      </c>
      <c r="L15" s="7">
        <v>1082</v>
      </c>
      <c r="M15" s="8">
        <v>526.9</v>
      </c>
      <c r="O15" s="18">
        <f t="shared" si="0"/>
        <v>43350</v>
      </c>
      <c r="P15" s="18">
        <f t="shared" si="1"/>
        <v>43350.000000000007</v>
      </c>
    </row>
    <row r="16" spans="1:16">
      <c r="A16" s="4">
        <v>1977</v>
      </c>
      <c r="B16" s="5">
        <v>182</v>
      </c>
      <c r="C16" s="7">
        <v>6064.3</v>
      </c>
      <c r="D16" s="7">
        <v>12360.2</v>
      </c>
      <c r="E16" s="7">
        <v>4090.9</v>
      </c>
      <c r="F16" s="7">
        <v>6264.4</v>
      </c>
      <c r="G16" s="7">
        <v>14570.2</v>
      </c>
      <c r="H16" s="7">
        <v>4.5</v>
      </c>
      <c r="I16" s="7">
        <v>411.8</v>
      </c>
      <c r="J16" s="7">
        <v>21014.7</v>
      </c>
      <c r="K16" s="7">
        <v>20134.599999999999</v>
      </c>
      <c r="L16" s="7">
        <v>1109.5</v>
      </c>
      <c r="M16" s="8">
        <v>674.9</v>
      </c>
      <c r="O16" s="18">
        <f t="shared" si="0"/>
        <v>43350</v>
      </c>
      <c r="P16" s="18">
        <f t="shared" si="1"/>
        <v>43350</v>
      </c>
    </row>
    <row r="17" spans="1:16">
      <c r="A17" s="4">
        <v>1978</v>
      </c>
      <c r="B17" s="5">
        <v>182</v>
      </c>
      <c r="C17" s="7">
        <v>4472.8999999999996</v>
      </c>
      <c r="D17" s="7">
        <v>12786.5</v>
      </c>
      <c r="E17" s="7">
        <v>4229.8</v>
      </c>
      <c r="F17" s="7">
        <v>6563</v>
      </c>
      <c r="G17" s="7">
        <v>15297.7</v>
      </c>
      <c r="H17" s="7">
        <v>0.4</v>
      </c>
      <c r="I17" s="7">
        <v>140.69999999999999</v>
      </c>
      <c r="J17" s="7">
        <v>20630.5</v>
      </c>
      <c r="K17" s="7">
        <v>21033.9</v>
      </c>
      <c r="L17" s="7">
        <v>1074.2</v>
      </c>
      <c r="M17" s="8">
        <v>470.3</v>
      </c>
      <c r="O17" s="18">
        <f t="shared" si="0"/>
        <v>43349.9</v>
      </c>
      <c r="P17" s="18">
        <f t="shared" si="1"/>
        <v>43350</v>
      </c>
    </row>
    <row r="18" spans="1:16">
      <c r="A18" s="4">
        <v>1979</v>
      </c>
      <c r="B18" s="5">
        <v>182</v>
      </c>
      <c r="C18" s="7">
        <v>4615.1000000000004</v>
      </c>
      <c r="D18" s="7">
        <v>12623.6</v>
      </c>
      <c r="E18" s="7">
        <v>4172.7</v>
      </c>
      <c r="F18" s="7">
        <v>6546.3</v>
      </c>
      <c r="G18" s="7">
        <v>15392.3</v>
      </c>
      <c r="H18" s="7">
        <v>0</v>
      </c>
      <c r="I18" s="7">
        <v>682.7</v>
      </c>
      <c r="J18" s="7">
        <v>19949.3</v>
      </c>
      <c r="K18" s="7">
        <v>21166.5</v>
      </c>
      <c r="L18" s="7">
        <v>1264.3</v>
      </c>
      <c r="M18" s="8">
        <v>287.2</v>
      </c>
      <c r="O18" s="18">
        <f t="shared" si="0"/>
        <v>43350</v>
      </c>
      <c r="P18" s="18">
        <f t="shared" si="1"/>
        <v>43350</v>
      </c>
    </row>
    <row r="19" spans="1:16">
      <c r="A19" s="4">
        <v>1980</v>
      </c>
      <c r="B19" s="5">
        <v>183</v>
      </c>
      <c r="C19" s="7">
        <v>4150.5</v>
      </c>
      <c r="D19" s="7">
        <v>12817.1</v>
      </c>
      <c r="E19" s="7">
        <v>4173.2</v>
      </c>
      <c r="F19" s="7">
        <v>6657.4</v>
      </c>
      <c r="G19" s="7">
        <v>15551.8</v>
      </c>
      <c r="H19" s="7">
        <v>0</v>
      </c>
      <c r="I19" s="7">
        <v>119.5</v>
      </c>
      <c r="J19" s="7">
        <v>20215.2</v>
      </c>
      <c r="K19" s="7">
        <v>21678.400000000001</v>
      </c>
      <c r="L19" s="7">
        <v>1087.4000000000001</v>
      </c>
      <c r="M19" s="8">
        <v>249.5</v>
      </c>
      <c r="O19" s="18">
        <f t="shared" si="0"/>
        <v>43350</v>
      </c>
      <c r="P19" s="18">
        <f t="shared" si="1"/>
        <v>43350.000000000007</v>
      </c>
    </row>
    <row r="20" spans="1:16">
      <c r="A20" s="4">
        <v>1981</v>
      </c>
      <c r="B20" s="5">
        <v>182</v>
      </c>
      <c r="C20" s="7">
        <v>6603</v>
      </c>
      <c r="D20" s="7">
        <v>12372.8</v>
      </c>
      <c r="E20" s="7">
        <v>3942.7</v>
      </c>
      <c r="F20" s="7">
        <v>6151.1</v>
      </c>
      <c r="G20" s="7">
        <v>14280.4</v>
      </c>
      <c r="H20" s="7">
        <v>0</v>
      </c>
      <c r="I20" s="7">
        <v>22</v>
      </c>
      <c r="J20" s="7">
        <v>21256.9</v>
      </c>
      <c r="K20" s="7">
        <v>20248.8</v>
      </c>
      <c r="L20" s="7">
        <v>1079.8</v>
      </c>
      <c r="M20" s="8">
        <v>742.6</v>
      </c>
      <c r="O20" s="18">
        <f t="shared" si="0"/>
        <v>43350</v>
      </c>
      <c r="P20" s="18">
        <f t="shared" si="1"/>
        <v>43350.1</v>
      </c>
    </row>
    <row r="21" spans="1:16">
      <c r="A21" s="4">
        <v>1982</v>
      </c>
      <c r="B21" s="5">
        <v>182</v>
      </c>
      <c r="C21" s="7">
        <v>4823.2</v>
      </c>
      <c r="D21" s="7">
        <v>13279.9</v>
      </c>
      <c r="E21" s="7">
        <v>4133.5</v>
      </c>
      <c r="F21" s="7">
        <v>6442.6</v>
      </c>
      <c r="G21" s="7">
        <v>14670.7</v>
      </c>
      <c r="H21" s="7">
        <v>1.2</v>
      </c>
      <c r="I21" s="7">
        <v>473.5</v>
      </c>
      <c r="J21" s="7">
        <v>20272.099999999999</v>
      </c>
      <c r="K21" s="7">
        <v>21212.9</v>
      </c>
      <c r="L21" s="7">
        <v>1039.8</v>
      </c>
      <c r="M21" s="8">
        <v>350.4</v>
      </c>
      <c r="O21" s="18">
        <f t="shared" si="0"/>
        <v>43349.899999999994</v>
      </c>
      <c r="P21" s="18">
        <f t="shared" si="1"/>
        <v>43349.9</v>
      </c>
    </row>
    <row r="22" spans="1:16">
      <c r="A22" s="4">
        <v>1983</v>
      </c>
      <c r="B22" s="5">
        <v>182</v>
      </c>
      <c r="C22" s="7">
        <v>3896.8</v>
      </c>
      <c r="D22" s="7">
        <v>12911.5</v>
      </c>
      <c r="E22" s="7">
        <v>4267.7</v>
      </c>
      <c r="F22" s="7">
        <v>6749</v>
      </c>
      <c r="G22" s="7">
        <v>15524.9</v>
      </c>
      <c r="H22" s="7">
        <v>2.6</v>
      </c>
      <c r="I22" s="7">
        <v>132.80000000000001</v>
      </c>
      <c r="J22" s="7">
        <v>19979.7</v>
      </c>
      <c r="K22" s="7">
        <v>21843</v>
      </c>
      <c r="L22" s="7">
        <v>1175.5</v>
      </c>
      <c r="M22" s="8">
        <v>216.3</v>
      </c>
      <c r="O22" s="18">
        <f t="shared" si="0"/>
        <v>43349.9</v>
      </c>
      <c r="P22" s="18">
        <f t="shared" si="1"/>
        <v>43349.900000000009</v>
      </c>
    </row>
    <row r="23" spans="1:16">
      <c r="A23" s="4">
        <v>1984</v>
      </c>
      <c r="B23" s="5">
        <v>183</v>
      </c>
      <c r="C23" s="7">
        <v>4622</v>
      </c>
      <c r="D23" s="7">
        <v>12907.4</v>
      </c>
      <c r="E23" s="7">
        <v>4146.3999999999996</v>
      </c>
      <c r="F23" s="7">
        <v>6556.8</v>
      </c>
      <c r="G23" s="7">
        <v>15117.4</v>
      </c>
      <c r="H23" s="7">
        <v>0</v>
      </c>
      <c r="I23" s="7">
        <v>636.29999999999995</v>
      </c>
      <c r="J23" s="7">
        <v>19874</v>
      </c>
      <c r="K23" s="7">
        <v>21489.9</v>
      </c>
      <c r="L23" s="7">
        <v>1046.5999999999999</v>
      </c>
      <c r="M23" s="8">
        <v>303.10000000000002</v>
      </c>
      <c r="O23" s="18">
        <f t="shared" si="0"/>
        <v>43350</v>
      </c>
      <c r="P23" s="18">
        <f t="shared" si="1"/>
        <v>43349.899999999994</v>
      </c>
    </row>
    <row r="24" spans="1:16">
      <c r="A24" s="4">
        <v>1985</v>
      </c>
      <c r="B24" s="5">
        <v>182</v>
      </c>
      <c r="C24" s="7">
        <v>7006.2</v>
      </c>
      <c r="D24" s="7">
        <v>12527.1</v>
      </c>
      <c r="E24" s="7">
        <v>3920.5</v>
      </c>
      <c r="F24" s="7">
        <v>6067.7</v>
      </c>
      <c r="G24" s="7">
        <v>13828.6</v>
      </c>
      <c r="H24" s="7">
        <v>5.5</v>
      </c>
      <c r="I24" s="7">
        <v>880.1</v>
      </c>
      <c r="J24" s="7">
        <v>20618.5</v>
      </c>
      <c r="K24" s="7">
        <v>20197.099999999999</v>
      </c>
      <c r="L24" s="7">
        <v>1013.7</v>
      </c>
      <c r="M24" s="8">
        <v>635</v>
      </c>
      <c r="O24" s="18">
        <f t="shared" si="0"/>
        <v>43350.1</v>
      </c>
      <c r="P24" s="18">
        <f t="shared" si="1"/>
        <v>43349.899999999994</v>
      </c>
    </row>
    <row r="25" spans="1:16">
      <c r="A25" s="4">
        <v>1986</v>
      </c>
      <c r="B25" s="5">
        <v>182</v>
      </c>
      <c r="C25" s="7">
        <v>4668.5</v>
      </c>
      <c r="D25" s="7">
        <v>12959.5</v>
      </c>
      <c r="E25" s="7">
        <v>4151.8999999999996</v>
      </c>
      <c r="F25" s="7">
        <v>6548.9</v>
      </c>
      <c r="G25" s="7">
        <v>15021.2</v>
      </c>
      <c r="H25" s="7">
        <v>1</v>
      </c>
      <c r="I25" s="7">
        <v>350.8</v>
      </c>
      <c r="J25" s="7">
        <v>20014</v>
      </c>
      <c r="K25" s="7">
        <v>21463.200000000001</v>
      </c>
      <c r="L25" s="7">
        <v>1096.2</v>
      </c>
      <c r="M25" s="8">
        <v>424.9</v>
      </c>
      <c r="O25" s="18">
        <f t="shared" si="0"/>
        <v>43350</v>
      </c>
      <c r="P25" s="18">
        <f t="shared" si="1"/>
        <v>43350.1</v>
      </c>
    </row>
    <row r="26" spans="1:16">
      <c r="A26" s="4">
        <v>1987</v>
      </c>
      <c r="B26" s="5">
        <v>182</v>
      </c>
      <c r="C26" s="7">
        <v>4887.6000000000004</v>
      </c>
      <c r="D26" s="7">
        <v>13120.3</v>
      </c>
      <c r="E26" s="7">
        <v>4180.2</v>
      </c>
      <c r="F26" s="7">
        <v>6452.9</v>
      </c>
      <c r="G26" s="7">
        <v>14708.9</v>
      </c>
      <c r="H26" s="7">
        <v>2.6</v>
      </c>
      <c r="I26" s="7">
        <v>228.8</v>
      </c>
      <c r="J26" s="7">
        <v>20704</v>
      </c>
      <c r="K26" s="7">
        <v>20890.2</v>
      </c>
      <c r="L26" s="7">
        <v>1085.2</v>
      </c>
      <c r="M26" s="8">
        <v>439.1</v>
      </c>
      <c r="O26" s="18">
        <f t="shared" si="0"/>
        <v>43349.9</v>
      </c>
      <c r="P26" s="18">
        <f t="shared" si="1"/>
        <v>43349.9</v>
      </c>
    </row>
    <row r="27" spans="1:16">
      <c r="A27" s="4">
        <v>1988</v>
      </c>
      <c r="B27" s="5">
        <v>183</v>
      </c>
      <c r="C27" s="7">
        <v>5538.7</v>
      </c>
      <c r="D27" s="7">
        <v>12919.5</v>
      </c>
      <c r="E27" s="7">
        <v>4033.7</v>
      </c>
      <c r="F27" s="7">
        <v>6287.6</v>
      </c>
      <c r="G27" s="7">
        <v>14570.5</v>
      </c>
      <c r="H27" s="7">
        <v>0.7</v>
      </c>
      <c r="I27" s="7">
        <v>36.200000000000003</v>
      </c>
      <c r="J27" s="7">
        <v>20856.7</v>
      </c>
      <c r="K27" s="7">
        <v>20739.599999999999</v>
      </c>
      <c r="L27" s="7">
        <v>1084.4000000000001</v>
      </c>
      <c r="M27" s="8">
        <v>632.4</v>
      </c>
      <c r="O27" s="18">
        <f t="shared" si="0"/>
        <v>43350</v>
      </c>
      <c r="P27" s="18">
        <f t="shared" si="1"/>
        <v>43350</v>
      </c>
    </row>
    <row r="28" spans="1:16">
      <c r="A28" s="4">
        <v>1989</v>
      </c>
      <c r="B28" s="5">
        <v>182</v>
      </c>
      <c r="C28" s="7">
        <v>8985</v>
      </c>
      <c r="D28" s="7">
        <v>11696.7</v>
      </c>
      <c r="E28" s="7">
        <v>3798.9</v>
      </c>
      <c r="F28" s="7">
        <v>5816.3</v>
      </c>
      <c r="G28" s="7">
        <v>13053</v>
      </c>
      <c r="H28" s="7">
        <v>0</v>
      </c>
      <c r="I28" s="7">
        <v>40.1</v>
      </c>
      <c r="J28" s="7">
        <v>21924.2</v>
      </c>
      <c r="K28" s="7">
        <v>19590.2</v>
      </c>
      <c r="L28" s="7">
        <v>1100</v>
      </c>
      <c r="M28" s="8">
        <v>695.5</v>
      </c>
      <c r="O28" s="18">
        <f t="shared" si="0"/>
        <v>43349.9</v>
      </c>
      <c r="P28" s="18">
        <f t="shared" si="1"/>
        <v>43350</v>
      </c>
    </row>
    <row r="29" spans="1:16">
      <c r="A29" s="4">
        <v>1990</v>
      </c>
      <c r="B29" s="5">
        <v>182</v>
      </c>
      <c r="C29" s="7">
        <v>8750.7000000000007</v>
      </c>
      <c r="D29" s="7">
        <v>12038</v>
      </c>
      <c r="E29" s="7">
        <v>3886.3</v>
      </c>
      <c r="F29" s="7">
        <v>5875.1</v>
      </c>
      <c r="G29" s="7">
        <v>12799.9</v>
      </c>
      <c r="H29" s="7">
        <v>0</v>
      </c>
      <c r="I29" s="7">
        <v>61.7</v>
      </c>
      <c r="J29" s="7">
        <v>22146</v>
      </c>
      <c r="K29" s="7">
        <v>19545.2</v>
      </c>
      <c r="L29" s="7">
        <v>915.9</v>
      </c>
      <c r="M29" s="8">
        <v>681.2</v>
      </c>
      <c r="O29" s="18">
        <f t="shared" si="0"/>
        <v>43350</v>
      </c>
      <c r="P29" s="18">
        <f t="shared" si="1"/>
        <v>43350</v>
      </c>
    </row>
    <row r="30" spans="1:16">
      <c r="A30" s="4">
        <v>1991</v>
      </c>
      <c r="B30" s="5">
        <v>182</v>
      </c>
      <c r="C30" s="7">
        <v>5080.3999999999996</v>
      </c>
      <c r="D30" s="7">
        <v>13964.4</v>
      </c>
      <c r="E30" s="7">
        <v>4193.3</v>
      </c>
      <c r="F30" s="7">
        <v>6317.2</v>
      </c>
      <c r="G30" s="7">
        <v>13794.8</v>
      </c>
      <c r="H30" s="7">
        <v>9.5</v>
      </c>
      <c r="I30" s="7">
        <v>299.3</v>
      </c>
      <c r="J30" s="7">
        <v>21173.4</v>
      </c>
      <c r="K30" s="7">
        <v>20511</v>
      </c>
      <c r="L30" s="7">
        <v>974.5</v>
      </c>
      <c r="M30" s="8">
        <v>382.4</v>
      </c>
      <c r="O30" s="18">
        <f t="shared" si="0"/>
        <v>43350.1</v>
      </c>
      <c r="P30" s="18">
        <f t="shared" si="1"/>
        <v>43350.1</v>
      </c>
    </row>
    <row r="31" spans="1:16">
      <c r="A31" s="4">
        <v>1992</v>
      </c>
      <c r="B31" s="5">
        <v>183</v>
      </c>
      <c r="C31" s="7">
        <v>5738.4</v>
      </c>
      <c r="D31" s="7">
        <v>13375.4</v>
      </c>
      <c r="E31" s="7">
        <v>4017.1</v>
      </c>
      <c r="F31" s="7">
        <v>6180.7</v>
      </c>
      <c r="G31" s="7">
        <v>14038.4</v>
      </c>
      <c r="H31" s="7">
        <v>0</v>
      </c>
      <c r="I31" s="7">
        <v>126.8</v>
      </c>
      <c r="J31" s="7">
        <v>21073.200000000001</v>
      </c>
      <c r="K31" s="7">
        <v>20562.3</v>
      </c>
      <c r="L31" s="7">
        <v>960</v>
      </c>
      <c r="M31" s="8">
        <v>627.70000000000005</v>
      </c>
      <c r="O31" s="18">
        <f t="shared" si="0"/>
        <v>43350</v>
      </c>
      <c r="P31" s="18">
        <f t="shared" si="1"/>
        <v>43350</v>
      </c>
    </row>
    <row r="32" spans="1:16">
      <c r="A32" s="4">
        <v>1993</v>
      </c>
      <c r="B32" s="5">
        <v>182</v>
      </c>
      <c r="C32" s="7">
        <v>4875.7</v>
      </c>
      <c r="D32" s="7">
        <v>13215.2</v>
      </c>
      <c r="E32" s="7">
        <v>4101.6000000000004</v>
      </c>
      <c r="F32" s="7">
        <v>6433</v>
      </c>
      <c r="G32" s="7">
        <v>14724.5</v>
      </c>
      <c r="H32" s="7">
        <v>0</v>
      </c>
      <c r="I32" s="7">
        <v>125.8</v>
      </c>
      <c r="J32" s="7">
        <v>20222</v>
      </c>
      <c r="K32" s="7">
        <v>21469.599999999999</v>
      </c>
      <c r="L32" s="7">
        <v>1115</v>
      </c>
      <c r="M32" s="8">
        <v>417.6</v>
      </c>
      <c r="O32" s="18">
        <f t="shared" si="0"/>
        <v>43350</v>
      </c>
      <c r="P32" s="18">
        <f t="shared" si="1"/>
        <v>43349.999999999993</v>
      </c>
    </row>
    <row r="33" spans="1:16">
      <c r="A33" s="4">
        <v>1994</v>
      </c>
      <c r="B33" s="5">
        <v>182</v>
      </c>
      <c r="C33" s="7">
        <v>5128.6000000000004</v>
      </c>
      <c r="D33" s="7">
        <v>13461</v>
      </c>
      <c r="E33" s="7">
        <v>4120.5</v>
      </c>
      <c r="F33" s="7">
        <v>6332.3</v>
      </c>
      <c r="G33" s="7">
        <v>14307.7</v>
      </c>
      <c r="H33" s="7">
        <v>0.7</v>
      </c>
      <c r="I33" s="7">
        <v>88.3</v>
      </c>
      <c r="J33" s="7">
        <v>20643.7</v>
      </c>
      <c r="K33" s="7">
        <v>21014.3</v>
      </c>
      <c r="L33" s="7">
        <v>1153.5999999999999</v>
      </c>
      <c r="M33" s="8">
        <v>449.5</v>
      </c>
      <c r="O33" s="18">
        <f t="shared" si="0"/>
        <v>43350.1</v>
      </c>
      <c r="P33" s="18">
        <f t="shared" si="1"/>
        <v>43350.1</v>
      </c>
    </row>
    <row r="34" spans="1:16">
      <c r="A34" s="4">
        <v>1995</v>
      </c>
      <c r="B34" s="5">
        <v>182</v>
      </c>
      <c r="C34" s="7">
        <v>4607.3</v>
      </c>
      <c r="D34" s="7">
        <v>12397.4</v>
      </c>
      <c r="E34" s="7">
        <v>3976.6</v>
      </c>
      <c r="F34" s="7">
        <v>6522.7</v>
      </c>
      <c r="G34" s="7">
        <v>15846</v>
      </c>
      <c r="H34" s="7">
        <v>4.3</v>
      </c>
      <c r="I34" s="7">
        <v>2028.3</v>
      </c>
      <c r="J34" s="7">
        <v>17528.3</v>
      </c>
      <c r="K34" s="7">
        <v>21957.8</v>
      </c>
      <c r="L34" s="7">
        <v>1419.1</v>
      </c>
      <c r="M34" s="8">
        <v>412.2</v>
      </c>
      <c r="O34" s="18">
        <f t="shared" si="0"/>
        <v>43350</v>
      </c>
      <c r="P34" s="18">
        <f t="shared" si="1"/>
        <v>43349.999999999993</v>
      </c>
    </row>
    <row r="35" spans="1:16">
      <c r="A35" s="4">
        <v>1996</v>
      </c>
      <c r="B35" s="5">
        <v>183</v>
      </c>
      <c r="C35" s="7">
        <v>5727.3</v>
      </c>
      <c r="D35" s="7">
        <v>13216.8</v>
      </c>
      <c r="E35" s="7">
        <v>3931.4</v>
      </c>
      <c r="F35" s="7">
        <v>6203.6</v>
      </c>
      <c r="G35" s="7">
        <v>14270.9</v>
      </c>
      <c r="H35" s="7">
        <v>0</v>
      </c>
      <c r="I35" s="7">
        <v>509.4</v>
      </c>
      <c r="J35" s="7">
        <v>20094.8</v>
      </c>
      <c r="K35" s="7">
        <v>21157.5</v>
      </c>
      <c r="L35" s="7">
        <v>993</v>
      </c>
      <c r="M35" s="8">
        <v>595.20000000000005</v>
      </c>
      <c r="O35" s="18">
        <f t="shared" si="0"/>
        <v>43350</v>
      </c>
      <c r="P35" s="18">
        <f t="shared" si="1"/>
        <v>43349.899999999994</v>
      </c>
    </row>
    <row r="36" spans="1:16">
      <c r="A36" s="4">
        <v>1997</v>
      </c>
      <c r="B36" s="5">
        <v>182</v>
      </c>
      <c r="C36" s="7">
        <v>5810.4</v>
      </c>
      <c r="D36" s="7">
        <v>13614.7</v>
      </c>
      <c r="E36" s="7">
        <v>4003</v>
      </c>
      <c r="F36" s="7">
        <v>6138.2</v>
      </c>
      <c r="G36" s="7">
        <v>13783.7</v>
      </c>
      <c r="H36" s="7">
        <v>0</v>
      </c>
      <c r="I36" s="7">
        <v>408.4</v>
      </c>
      <c r="J36" s="7">
        <v>20558.099999999999</v>
      </c>
      <c r="K36" s="7">
        <v>20775.099999999999</v>
      </c>
      <c r="L36" s="7">
        <v>1031.3</v>
      </c>
      <c r="M36" s="8">
        <v>577.1</v>
      </c>
      <c r="O36" s="18">
        <f t="shared" si="0"/>
        <v>43350</v>
      </c>
      <c r="P36" s="18">
        <f t="shared" si="1"/>
        <v>43350</v>
      </c>
    </row>
    <row r="37" spans="1:16">
      <c r="A37" s="4">
        <v>1998</v>
      </c>
      <c r="B37" s="5">
        <v>182</v>
      </c>
      <c r="C37" s="7">
        <v>4987.8999999999996</v>
      </c>
      <c r="D37" s="7">
        <v>13538.3</v>
      </c>
      <c r="E37" s="7">
        <v>4123.1000000000004</v>
      </c>
      <c r="F37" s="7">
        <v>6387.8</v>
      </c>
      <c r="G37" s="7">
        <v>14312.9</v>
      </c>
      <c r="H37" s="7">
        <v>1.6</v>
      </c>
      <c r="I37" s="7">
        <v>172.9</v>
      </c>
      <c r="J37" s="7">
        <v>20610.400000000001</v>
      </c>
      <c r="K37" s="7">
        <v>20869.599999999999</v>
      </c>
      <c r="L37" s="7">
        <v>1135.4000000000001</v>
      </c>
      <c r="M37" s="8">
        <v>559.9</v>
      </c>
      <c r="O37" s="18">
        <f t="shared" si="0"/>
        <v>43349.999999999993</v>
      </c>
      <c r="P37" s="18">
        <f t="shared" si="1"/>
        <v>43349.8</v>
      </c>
    </row>
    <row r="38" spans="1:16">
      <c r="A38" s="4">
        <v>1999</v>
      </c>
      <c r="B38" s="5">
        <v>182</v>
      </c>
      <c r="C38" s="7">
        <v>6749</v>
      </c>
      <c r="D38" s="7">
        <v>12553.7</v>
      </c>
      <c r="E38" s="7">
        <v>3898.8</v>
      </c>
      <c r="F38" s="7">
        <v>6069.9</v>
      </c>
      <c r="G38" s="7">
        <v>14078.6</v>
      </c>
      <c r="H38" s="7">
        <v>0</v>
      </c>
      <c r="I38" s="7">
        <v>15.5</v>
      </c>
      <c r="J38" s="7">
        <v>20846</v>
      </c>
      <c r="K38" s="7">
        <v>20602.3</v>
      </c>
      <c r="L38" s="7">
        <v>1125.0999999999999</v>
      </c>
      <c r="M38" s="8">
        <v>761</v>
      </c>
      <c r="O38" s="18">
        <f t="shared" si="0"/>
        <v>43350</v>
      </c>
      <c r="P38" s="18">
        <f t="shared" si="1"/>
        <v>43349.9</v>
      </c>
    </row>
    <row r="39" spans="1:16">
      <c r="A39" s="9">
        <v>2000</v>
      </c>
      <c r="B39" s="2">
        <v>183</v>
      </c>
      <c r="C39" s="3">
        <v>6060.5</v>
      </c>
      <c r="D39" s="3">
        <v>13343.3</v>
      </c>
      <c r="E39" s="3">
        <v>3880.2</v>
      </c>
      <c r="F39" s="3">
        <v>6115.6</v>
      </c>
      <c r="G39" s="3">
        <v>13950.4</v>
      </c>
      <c r="H39" s="3">
        <v>3.7</v>
      </c>
      <c r="I39" s="3">
        <v>902.6</v>
      </c>
      <c r="J39" s="3">
        <v>19773.599999999999</v>
      </c>
      <c r="K39" s="3">
        <v>21086.6</v>
      </c>
      <c r="L39" s="3">
        <v>949.2</v>
      </c>
      <c r="M39" s="10">
        <v>634.29999999999995</v>
      </c>
      <c r="O39" s="18">
        <f t="shared" si="0"/>
        <v>43350</v>
      </c>
      <c r="P39" s="18">
        <f t="shared" si="1"/>
        <v>43350</v>
      </c>
    </row>
    <row r="40" spans="1:16">
      <c r="A40" s="4"/>
      <c r="B40" s="5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O40" s="21" t="s">
        <v>11</v>
      </c>
      <c r="P40" s="21" t="s">
        <v>11</v>
      </c>
    </row>
    <row r="41" spans="1:16">
      <c r="A41" s="11" t="s">
        <v>7</v>
      </c>
      <c r="B41" s="7">
        <f>AVERAGE(B4:B39)</f>
        <v>181.38888888888889</v>
      </c>
      <c r="C41" s="7">
        <f t="shared" ref="C41:M41" si="2">AVERAGE(C4:C39)</f>
        <v>5279.6749999999993</v>
      </c>
      <c r="D41" s="7">
        <f t="shared" si="2"/>
        <v>12856.205555555556</v>
      </c>
      <c r="E41" s="7">
        <f t="shared" si="2"/>
        <v>4141.625</v>
      </c>
      <c r="F41" s="7">
        <f t="shared" si="2"/>
        <v>6428.0250000000005</v>
      </c>
      <c r="G41" s="7">
        <f t="shared" si="2"/>
        <v>14644.475000000002</v>
      </c>
      <c r="H41" s="7">
        <f t="shared" si="2"/>
        <v>112.92777777777776</v>
      </c>
      <c r="I41" s="7">
        <f t="shared" si="2"/>
        <v>407.59999999999991</v>
      </c>
      <c r="J41" s="7">
        <f t="shared" si="2"/>
        <v>20529.038888888888</v>
      </c>
      <c r="K41" s="7">
        <f t="shared" si="2"/>
        <v>20679.200000000004</v>
      </c>
      <c r="L41" s="7">
        <f t="shared" si="2"/>
        <v>1111.7805555555556</v>
      </c>
      <c r="M41" s="8">
        <f t="shared" si="2"/>
        <v>509.44166666666672</v>
      </c>
      <c r="O41" s="22">
        <f>SUM(C41:G41)</f>
        <v>43350.005555555559</v>
      </c>
      <c r="P41" s="22">
        <f>SUM(H41:M41)</f>
        <v>43349.988888888889</v>
      </c>
    </row>
    <row r="42" spans="1:16">
      <c r="A42" s="12" t="s">
        <v>8</v>
      </c>
      <c r="B42" s="3">
        <f>STDEV(B4:B39)</f>
        <v>5.2278254303446978</v>
      </c>
      <c r="C42" s="3">
        <f t="shared" ref="C42:M42" si="3">STDEV(C4:C39)</f>
        <v>1436.6730969997502</v>
      </c>
      <c r="D42" s="3">
        <f t="shared" si="3"/>
        <v>768.49411223488403</v>
      </c>
      <c r="E42" s="3">
        <f t="shared" si="3"/>
        <v>250.72207307808262</v>
      </c>
      <c r="F42" s="3">
        <f t="shared" si="3"/>
        <v>305.2632441259276</v>
      </c>
      <c r="G42" s="3">
        <f t="shared" si="3"/>
        <v>1409.4235397849716</v>
      </c>
      <c r="H42" s="3">
        <f t="shared" si="3"/>
        <v>669.34135370360752</v>
      </c>
      <c r="I42" s="3">
        <f t="shared" si="3"/>
        <v>607.96716640668308</v>
      </c>
      <c r="J42" s="3">
        <f t="shared" si="3"/>
        <v>807.02211202766182</v>
      </c>
      <c r="K42" s="3">
        <f t="shared" si="3"/>
        <v>1473.41822595332</v>
      </c>
      <c r="L42" s="3">
        <f t="shared" si="3"/>
        <v>147.15737896055239</v>
      </c>
      <c r="M42" s="10">
        <f t="shared" si="3"/>
        <v>208.24989847365029</v>
      </c>
    </row>
    <row r="44" spans="1:16">
      <c r="A44" t="s">
        <v>12</v>
      </c>
    </row>
  </sheetData>
  <mergeCells count="1">
    <mergeCell ref="A1:M1"/>
  </mergeCells>
  <phoneticPr fontId="5" type="noConversion"/>
  <pageMargins left="0.75" right="0.75" top="1" bottom="1" header="0.5" footer="0.5"/>
  <pageSetup scale="88" orientation="portrait" horizontalDpi="4294967292" verticalDpi="4294967292"/>
  <headerFooter>
    <oddHeader>&amp;R&amp;"Calibri,Regular"&amp;K000000ELMwca2_500 v2.9, printed &amp;D</oddHead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E49" sqref="E49"/>
    </sheetView>
  </sheetViews>
  <sheetFormatPr baseColWidth="10" defaultRowHeight="15" x14ac:dyDescent="0"/>
  <cols>
    <col min="3" max="13" width="14.5" customWidth="1"/>
  </cols>
  <sheetData>
    <row r="1" spans="1:16" ht="34" customHeight="1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6">
      <c r="A2" s="4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6" s="1" customFormat="1" ht="30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17</v>
      </c>
      <c r="I3" s="14" t="s">
        <v>18</v>
      </c>
      <c r="J3" s="14" t="s">
        <v>19</v>
      </c>
      <c r="K3" s="14" t="s">
        <v>20</v>
      </c>
      <c r="L3" s="14" t="s">
        <v>21</v>
      </c>
      <c r="M3" s="15" t="s">
        <v>22</v>
      </c>
      <c r="O3" s="1" t="s">
        <v>10</v>
      </c>
      <c r="P3" s="1" t="s">
        <v>10</v>
      </c>
    </row>
    <row r="4" spans="1:16">
      <c r="A4" s="19">
        <v>1965</v>
      </c>
      <c r="B4" s="20">
        <v>151</v>
      </c>
      <c r="C4" s="16">
        <v>28790.1</v>
      </c>
      <c r="D4" s="16">
        <v>9798.7999999999993</v>
      </c>
      <c r="E4" s="16">
        <v>2097.6999999999998</v>
      </c>
      <c r="F4" s="16">
        <v>1708.4</v>
      </c>
      <c r="G4" s="16">
        <v>955</v>
      </c>
      <c r="H4" s="16">
        <v>1108.0999999999999</v>
      </c>
      <c r="I4" s="16">
        <v>7462.6</v>
      </c>
      <c r="J4" s="16">
        <v>23029.599999999999</v>
      </c>
      <c r="K4" s="16">
        <v>9781.6</v>
      </c>
      <c r="L4" s="16">
        <v>1446.4</v>
      </c>
      <c r="M4" s="17">
        <v>521.70000000000005</v>
      </c>
      <c r="O4" s="18">
        <f>SUM(C4:G4)</f>
        <v>43349.999999999993</v>
      </c>
      <c r="P4" s="18">
        <f>SUM(H4:M4)</f>
        <v>43350</v>
      </c>
    </row>
    <row r="5" spans="1:16">
      <c r="A5" s="4">
        <v>1966</v>
      </c>
      <c r="B5" s="5">
        <v>182</v>
      </c>
      <c r="C5" s="7">
        <v>15267.4</v>
      </c>
      <c r="D5" s="7">
        <v>15882.4</v>
      </c>
      <c r="E5" s="7">
        <v>6254</v>
      </c>
      <c r="F5" s="7">
        <v>4528.3</v>
      </c>
      <c r="G5" s="7">
        <v>1417.9</v>
      </c>
      <c r="H5" s="7">
        <v>6387.8</v>
      </c>
      <c r="I5" s="7">
        <v>8428.6</v>
      </c>
      <c r="J5" s="7">
        <v>11804.9</v>
      </c>
      <c r="K5" s="7">
        <v>9613.7000000000007</v>
      </c>
      <c r="L5" s="7">
        <v>4038.2</v>
      </c>
      <c r="M5" s="8">
        <v>3076.8</v>
      </c>
      <c r="O5" s="18">
        <f t="shared" ref="O5:O39" si="0">SUM(C5:G5)</f>
        <v>43350.000000000007</v>
      </c>
      <c r="P5" s="18">
        <f t="shared" ref="P5:P39" si="1">SUM(H5:M5)</f>
        <v>43350</v>
      </c>
    </row>
    <row r="6" spans="1:16">
      <c r="A6" s="4">
        <v>1967</v>
      </c>
      <c r="B6" s="5">
        <v>182</v>
      </c>
      <c r="C6" s="7">
        <v>32462.1</v>
      </c>
      <c r="D6" s="7">
        <v>8658.4</v>
      </c>
      <c r="E6" s="7">
        <v>1258.4000000000001</v>
      </c>
      <c r="F6" s="7">
        <v>640.20000000000005</v>
      </c>
      <c r="G6" s="7">
        <v>330.9</v>
      </c>
      <c r="H6" s="7">
        <v>2123.1999999999998</v>
      </c>
      <c r="I6" s="7">
        <v>8315.7000000000007</v>
      </c>
      <c r="J6" s="7">
        <v>23015.9</v>
      </c>
      <c r="K6" s="7">
        <v>7170.5</v>
      </c>
      <c r="L6" s="7">
        <v>1568.1</v>
      </c>
      <c r="M6" s="8">
        <v>1156.5999999999999</v>
      </c>
      <c r="O6" s="18">
        <f t="shared" si="0"/>
        <v>43350</v>
      </c>
      <c r="P6" s="18">
        <f t="shared" si="1"/>
        <v>43350</v>
      </c>
    </row>
    <row r="7" spans="1:16">
      <c r="A7" s="4">
        <v>1968</v>
      </c>
      <c r="B7" s="5">
        <v>183</v>
      </c>
      <c r="C7" s="7">
        <v>25110.400000000001</v>
      </c>
      <c r="D7" s="7">
        <v>12769</v>
      </c>
      <c r="E7" s="7">
        <v>2610.8000000000002</v>
      </c>
      <c r="F7" s="7">
        <v>1859.4</v>
      </c>
      <c r="G7" s="7">
        <v>1000.4</v>
      </c>
      <c r="H7" s="7">
        <v>4071</v>
      </c>
      <c r="I7" s="7">
        <v>9810.5</v>
      </c>
      <c r="J7" s="7">
        <v>19089.5</v>
      </c>
      <c r="K7" s="7">
        <v>8162.3</v>
      </c>
      <c r="L7" s="7">
        <v>1750</v>
      </c>
      <c r="M7" s="8">
        <v>466.7</v>
      </c>
      <c r="O7" s="18">
        <f t="shared" si="0"/>
        <v>43350.000000000007</v>
      </c>
      <c r="P7" s="18">
        <f t="shared" si="1"/>
        <v>43350</v>
      </c>
    </row>
    <row r="8" spans="1:16">
      <c r="A8" s="4">
        <v>1969</v>
      </c>
      <c r="B8" s="5">
        <v>182</v>
      </c>
      <c r="C8" s="7">
        <v>17673.5</v>
      </c>
      <c r="D8" s="7">
        <v>14633.9</v>
      </c>
      <c r="E8" s="7">
        <v>5658.5</v>
      </c>
      <c r="F8" s="7">
        <v>4013.3</v>
      </c>
      <c r="G8" s="7">
        <v>1370.7</v>
      </c>
      <c r="H8" s="7">
        <v>6929.1</v>
      </c>
      <c r="I8" s="7">
        <v>10477.700000000001</v>
      </c>
      <c r="J8" s="7">
        <v>14183.9</v>
      </c>
      <c r="K8" s="7">
        <v>9017.9</v>
      </c>
      <c r="L8" s="7">
        <v>1667.7</v>
      </c>
      <c r="M8" s="8">
        <v>1073.5999999999999</v>
      </c>
      <c r="O8" s="18">
        <f t="shared" si="0"/>
        <v>43349.9</v>
      </c>
      <c r="P8" s="18">
        <f t="shared" si="1"/>
        <v>43349.9</v>
      </c>
    </row>
    <row r="9" spans="1:16">
      <c r="A9" s="4">
        <v>1970</v>
      </c>
      <c r="B9" s="5">
        <v>182</v>
      </c>
      <c r="C9" s="7">
        <v>4546.6000000000004</v>
      </c>
      <c r="D9" s="7">
        <v>16487.099999999999</v>
      </c>
      <c r="E9" s="7">
        <v>8043.4</v>
      </c>
      <c r="F9" s="7">
        <v>7313.3</v>
      </c>
      <c r="G9" s="7">
        <v>6959.6</v>
      </c>
      <c r="H9" s="7">
        <v>7448.1</v>
      </c>
      <c r="I9" s="7">
        <v>9135.2999999999993</v>
      </c>
      <c r="J9" s="7">
        <v>5967.6</v>
      </c>
      <c r="K9" s="7">
        <v>10329.5</v>
      </c>
      <c r="L9" s="7">
        <v>4947</v>
      </c>
      <c r="M9" s="8">
        <v>5522.5</v>
      </c>
      <c r="O9" s="18">
        <f t="shared" si="0"/>
        <v>43350</v>
      </c>
      <c r="P9" s="18">
        <f t="shared" si="1"/>
        <v>43350</v>
      </c>
    </row>
    <row r="10" spans="1:16">
      <c r="A10" s="4">
        <v>1971</v>
      </c>
      <c r="B10" s="5">
        <v>182</v>
      </c>
      <c r="C10" s="7">
        <v>37704.9</v>
      </c>
      <c r="D10" s="7">
        <v>3884.1</v>
      </c>
      <c r="E10" s="7">
        <v>670.5</v>
      </c>
      <c r="F10" s="7">
        <v>641.1</v>
      </c>
      <c r="G10" s="7">
        <v>449.5</v>
      </c>
      <c r="H10" s="7">
        <v>10.4</v>
      </c>
      <c r="I10" s="7">
        <v>7394.9</v>
      </c>
      <c r="J10" s="7">
        <v>29194.2</v>
      </c>
      <c r="K10" s="7">
        <v>5288.9</v>
      </c>
      <c r="L10" s="7">
        <v>1193.7</v>
      </c>
      <c r="M10" s="8">
        <v>267.89999999999998</v>
      </c>
      <c r="O10" s="18">
        <f t="shared" si="0"/>
        <v>43350.1</v>
      </c>
      <c r="P10" s="18">
        <f t="shared" si="1"/>
        <v>43350</v>
      </c>
    </row>
    <row r="11" spans="1:16">
      <c r="A11" s="4">
        <v>1972</v>
      </c>
      <c r="B11" s="5">
        <v>183</v>
      </c>
      <c r="C11" s="7">
        <v>14718.2</v>
      </c>
      <c r="D11" s="7">
        <v>17658.900000000001</v>
      </c>
      <c r="E11" s="7">
        <v>3522.3</v>
      </c>
      <c r="F11" s="7">
        <v>4839.6000000000004</v>
      </c>
      <c r="G11" s="7">
        <v>2611.1</v>
      </c>
      <c r="H11" s="7">
        <v>6071.6</v>
      </c>
      <c r="I11" s="7">
        <v>11654.8</v>
      </c>
      <c r="J11" s="7">
        <v>12978</v>
      </c>
      <c r="K11" s="7">
        <v>9346.6</v>
      </c>
      <c r="L11" s="7">
        <v>1820.9</v>
      </c>
      <c r="M11" s="8">
        <v>1478.1</v>
      </c>
      <c r="O11" s="18">
        <f t="shared" si="0"/>
        <v>43350.1</v>
      </c>
      <c r="P11" s="18">
        <f t="shared" si="1"/>
        <v>43350</v>
      </c>
    </row>
    <row r="12" spans="1:16">
      <c r="A12" s="4">
        <v>1973</v>
      </c>
      <c r="B12" s="5">
        <v>182</v>
      </c>
      <c r="C12" s="7">
        <v>23187.200000000001</v>
      </c>
      <c r="D12" s="7">
        <v>13120.9</v>
      </c>
      <c r="E12" s="7">
        <v>3173.2</v>
      </c>
      <c r="F12" s="7">
        <v>2268.5</v>
      </c>
      <c r="G12" s="7">
        <v>1600.1</v>
      </c>
      <c r="H12" s="7">
        <v>534.9</v>
      </c>
      <c r="I12" s="7">
        <v>10364.700000000001</v>
      </c>
      <c r="J12" s="7">
        <v>19450.8</v>
      </c>
      <c r="K12" s="7">
        <v>12060.9</v>
      </c>
      <c r="L12" s="7">
        <v>849.2</v>
      </c>
      <c r="M12" s="8">
        <v>89.6</v>
      </c>
      <c r="O12" s="18">
        <f t="shared" si="0"/>
        <v>43349.899999999994</v>
      </c>
      <c r="P12" s="18">
        <f t="shared" si="1"/>
        <v>43350.1</v>
      </c>
    </row>
    <row r="13" spans="1:16">
      <c r="A13" s="4">
        <v>1974</v>
      </c>
      <c r="B13" s="5">
        <v>182</v>
      </c>
      <c r="C13" s="7">
        <v>17269.8</v>
      </c>
      <c r="D13" s="7">
        <v>11437</v>
      </c>
      <c r="E13" s="7">
        <v>4148.5</v>
      </c>
      <c r="F13" s="7">
        <v>5311.5</v>
      </c>
      <c r="G13" s="7">
        <v>5183.2</v>
      </c>
      <c r="H13" s="7">
        <v>1917.3</v>
      </c>
      <c r="I13" s="7">
        <v>8097.3</v>
      </c>
      <c r="J13" s="7">
        <v>13501.1</v>
      </c>
      <c r="K13" s="7">
        <v>15233.4</v>
      </c>
      <c r="L13" s="7">
        <v>4185</v>
      </c>
      <c r="M13" s="8">
        <v>415.9</v>
      </c>
      <c r="O13" s="18">
        <f t="shared" si="0"/>
        <v>43350</v>
      </c>
      <c r="P13" s="18">
        <f t="shared" si="1"/>
        <v>43350</v>
      </c>
    </row>
    <row r="14" spans="1:16">
      <c r="A14" s="4">
        <v>1975</v>
      </c>
      <c r="B14" s="5">
        <v>182</v>
      </c>
      <c r="C14" s="7">
        <v>29548.2</v>
      </c>
      <c r="D14" s="7">
        <v>9569.2000000000007</v>
      </c>
      <c r="E14" s="7">
        <v>1865.9</v>
      </c>
      <c r="F14" s="7">
        <v>1421.3</v>
      </c>
      <c r="G14" s="7">
        <v>945.3</v>
      </c>
      <c r="H14" s="7">
        <v>419.9</v>
      </c>
      <c r="I14" s="7">
        <v>11913.7</v>
      </c>
      <c r="J14" s="7">
        <v>21937.599999999999</v>
      </c>
      <c r="K14" s="7">
        <v>7496.8</v>
      </c>
      <c r="L14" s="7">
        <v>1345.6</v>
      </c>
      <c r="M14" s="8">
        <v>236.3</v>
      </c>
      <c r="O14" s="18">
        <f t="shared" si="0"/>
        <v>43349.900000000009</v>
      </c>
      <c r="P14" s="18">
        <f t="shared" si="1"/>
        <v>43349.9</v>
      </c>
    </row>
    <row r="15" spans="1:16">
      <c r="A15" s="4">
        <v>1976</v>
      </c>
      <c r="B15" s="5">
        <v>183</v>
      </c>
      <c r="C15" s="7">
        <v>26417.8</v>
      </c>
      <c r="D15" s="7">
        <v>11382.5</v>
      </c>
      <c r="E15" s="7">
        <v>2199.9</v>
      </c>
      <c r="F15" s="7">
        <v>2138.8000000000002</v>
      </c>
      <c r="G15" s="7">
        <v>1211.0999999999999</v>
      </c>
      <c r="H15" s="7">
        <v>5083.2</v>
      </c>
      <c r="I15" s="7">
        <v>9353.7000000000007</v>
      </c>
      <c r="J15" s="7">
        <v>18769.099999999999</v>
      </c>
      <c r="K15" s="7">
        <v>7929.2</v>
      </c>
      <c r="L15" s="7">
        <v>1173.2</v>
      </c>
      <c r="M15" s="8">
        <v>1041.5</v>
      </c>
      <c r="O15" s="18">
        <f t="shared" si="0"/>
        <v>43350.100000000006</v>
      </c>
      <c r="P15" s="18">
        <f t="shared" si="1"/>
        <v>43349.899999999994</v>
      </c>
    </row>
    <row r="16" spans="1:16">
      <c r="A16" s="4">
        <v>1977</v>
      </c>
      <c r="B16" s="5">
        <v>182</v>
      </c>
      <c r="C16" s="7">
        <v>23507.8</v>
      </c>
      <c r="D16" s="7">
        <v>12850</v>
      </c>
      <c r="E16" s="7">
        <v>3451.4</v>
      </c>
      <c r="F16" s="7">
        <v>2466.8000000000002</v>
      </c>
      <c r="G16" s="7">
        <v>1074</v>
      </c>
      <c r="H16" s="7">
        <v>3640.4</v>
      </c>
      <c r="I16" s="7">
        <v>10746.6</v>
      </c>
      <c r="J16" s="7">
        <v>16322.5</v>
      </c>
      <c r="K16" s="7">
        <v>9678.4</v>
      </c>
      <c r="L16" s="7">
        <v>2147.5</v>
      </c>
      <c r="M16" s="8">
        <v>814.6</v>
      </c>
      <c r="O16" s="18">
        <f t="shared" si="0"/>
        <v>43350.000000000007</v>
      </c>
      <c r="P16" s="18">
        <f t="shared" si="1"/>
        <v>43350</v>
      </c>
    </row>
    <row r="17" spans="1:16">
      <c r="A17" s="4">
        <v>1978</v>
      </c>
      <c r="B17" s="5">
        <v>182</v>
      </c>
      <c r="C17" s="7">
        <v>11004.9</v>
      </c>
      <c r="D17" s="7">
        <v>13763.6</v>
      </c>
      <c r="E17" s="7">
        <v>7613</v>
      </c>
      <c r="F17" s="7">
        <v>7042</v>
      </c>
      <c r="G17" s="7">
        <v>3926.4</v>
      </c>
      <c r="H17" s="7">
        <v>3361.1</v>
      </c>
      <c r="I17" s="7">
        <v>9112.5</v>
      </c>
      <c r="J17" s="7">
        <v>14142</v>
      </c>
      <c r="K17" s="7">
        <v>12758.2</v>
      </c>
      <c r="L17" s="7">
        <v>2854</v>
      </c>
      <c r="M17" s="8">
        <v>1122.0999999999999</v>
      </c>
      <c r="O17" s="18">
        <f t="shared" si="0"/>
        <v>43349.9</v>
      </c>
      <c r="P17" s="18">
        <f t="shared" si="1"/>
        <v>43349.9</v>
      </c>
    </row>
    <row r="18" spans="1:16">
      <c r="A18" s="4">
        <v>1979</v>
      </c>
      <c r="B18" s="5">
        <v>182</v>
      </c>
      <c r="C18" s="7">
        <v>11631</v>
      </c>
      <c r="D18" s="7">
        <v>17194</v>
      </c>
      <c r="E18" s="7">
        <v>7035</v>
      </c>
      <c r="F18" s="7">
        <v>5595.3</v>
      </c>
      <c r="G18" s="7">
        <v>1894.6</v>
      </c>
      <c r="H18" s="7">
        <v>7346.4</v>
      </c>
      <c r="I18" s="7">
        <v>6303</v>
      </c>
      <c r="J18" s="7">
        <v>13124.6</v>
      </c>
      <c r="K18" s="7">
        <v>10211.4</v>
      </c>
      <c r="L18" s="7">
        <v>3460.3</v>
      </c>
      <c r="M18" s="8">
        <v>2904.3</v>
      </c>
      <c r="O18" s="18">
        <f t="shared" si="0"/>
        <v>43349.9</v>
      </c>
      <c r="P18" s="18">
        <f t="shared" si="1"/>
        <v>43350.000000000007</v>
      </c>
    </row>
    <row r="19" spans="1:16">
      <c r="A19" s="4">
        <v>1980</v>
      </c>
      <c r="B19" s="5">
        <v>183</v>
      </c>
      <c r="C19" s="7">
        <v>4064.5</v>
      </c>
      <c r="D19" s="7">
        <v>21638.2</v>
      </c>
      <c r="E19" s="7">
        <v>9523.9</v>
      </c>
      <c r="F19" s="7">
        <v>6460.5</v>
      </c>
      <c r="G19" s="7">
        <v>1662.8</v>
      </c>
      <c r="H19" s="7">
        <v>7951.5</v>
      </c>
      <c r="I19" s="7">
        <v>10395.4</v>
      </c>
      <c r="J19" s="7">
        <v>6759</v>
      </c>
      <c r="K19" s="7">
        <v>10375.1</v>
      </c>
      <c r="L19" s="7">
        <v>4778.1000000000004</v>
      </c>
      <c r="M19" s="8">
        <v>3090.8</v>
      </c>
      <c r="O19" s="18">
        <f t="shared" si="0"/>
        <v>43349.9</v>
      </c>
      <c r="P19" s="18">
        <f t="shared" si="1"/>
        <v>43349.9</v>
      </c>
    </row>
    <row r="20" spans="1:16">
      <c r="A20" s="4">
        <v>1981</v>
      </c>
      <c r="B20" s="5">
        <v>182</v>
      </c>
      <c r="C20" s="7">
        <v>30664</v>
      </c>
      <c r="D20" s="7">
        <v>8735.7000000000007</v>
      </c>
      <c r="E20" s="7">
        <v>1668.3</v>
      </c>
      <c r="F20" s="7">
        <v>1301.4000000000001</v>
      </c>
      <c r="G20" s="7">
        <v>980.6</v>
      </c>
      <c r="H20" s="7">
        <v>360.6</v>
      </c>
      <c r="I20" s="7">
        <v>8232.4</v>
      </c>
      <c r="J20" s="7">
        <v>23311.4</v>
      </c>
      <c r="K20" s="7">
        <v>9100.5</v>
      </c>
      <c r="L20" s="7">
        <v>1880.2</v>
      </c>
      <c r="M20" s="8">
        <v>464.8</v>
      </c>
      <c r="O20" s="18">
        <f t="shared" si="0"/>
        <v>43350</v>
      </c>
      <c r="P20" s="18">
        <f t="shared" si="1"/>
        <v>43349.9</v>
      </c>
    </row>
    <row r="21" spans="1:16">
      <c r="A21" s="4">
        <v>1982</v>
      </c>
      <c r="B21" s="5">
        <v>182</v>
      </c>
      <c r="C21" s="7">
        <v>11550.7</v>
      </c>
      <c r="D21" s="7">
        <v>11846.8</v>
      </c>
      <c r="E21" s="7">
        <v>5511.4</v>
      </c>
      <c r="F21" s="7">
        <v>7279.7</v>
      </c>
      <c r="G21" s="7">
        <v>7161.4</v>
      </c>
      <c r="H21" s="7">
        <v>6228</v>
      </c>
      <c r="I21" s="7">
        <v>7930.2</v>
      </c>
      <c r="J21" s="7">
        <v>12414.7</v>
      </c>
      <c r="K21" s="7">
        <v>9674.2000000000007</v>
      </c>
      <c r="L21" s="7">
        <v>5140.7</v>
      </c>
      <c r="M21" s="8">
        <v>1962.2</v>
      </c>
      <c r="O21" s="18">
        <f t="shared" si="0"/>
        <v>43350</v>
      </c>
      <c r="P21" s="18">
        <f t="shared" si="1"/>
        <v>43350</v>
      </c>
    </row>
    <row r="22" spans="1:16">
      <c r="A22" s="4">
        <v>1983</v>
      </c>
      <c r="B22" s="5">
        <v>182</v>
      </c>
      <c r="C22" s="7">
        <v>9372.9</v>
      </c>
      <c r="D22" s="7">
        <v>11760.9</v>
      </c>
      <c r="E22" s="7">
        <v>5480.2</v>
      </c>
      <c r="F22" s="7">
        <v>8777.9</v>
      </c>
      <c r="G22" s="7">
        <v>7958.1</v>
      </c>
      <c r="H22" s="7">
        <v>7469.4</v>
      </c>
      <c r="I22" s="7">
        <v>3543.8</v>
      </c>
      <c r="J22" s="7">
        <v>9957.4</v>
      </c>
      <c r="K22" s="7">
        <v>14123.6</v>
      </c>
      <c r="L22" s="7">
        <v>5678.3</v>
      </c>
      <c r="M22" s="8">
        <v>2577.5</v>
      </c>
      <c r="O22" s="18">
        <f t="shared" si="0"/>
        <v>43350</v>
      </c>
      <c r="P22" s="18">
        <f t="shared" si="1"/>
        <v>43350</v>
      </c>
    </row>
    <row r="23" spans="1:16">
      <c r="A23" s="4">
        <v>1984</v>
      </c>
      <c r="B23" s="5">
        <v>183</v>
      </c>
      <c r="C23" s="7">
        <v>7046.6</v>
      </c>
      <c r="D23" s="7">
        <v>15635.5</v>
      </c>
      <c r="E23" s="7">
        <v>8019</v>
      </c>
      <c r="F23" s="7">
        <v>8721.2999999999993</v>
      </c>
      <c r="G23" s="7">
        <v>3927.6</v>
      </c>
      <c r="H23" s="7">
        <v>8635.5</v>
      </c>
      <c r="I23" s="7">
        <v>7613.4</v>
      </c>
      <c r="J23" s="7">
        <v>7277.9</v>
      </c>
      <c r="K23" s="7">
        <v>10259.200000000001</v>
      </c>
      <c r="L23" s="7">
        <v>5456.4</v>
      </c>
      <c r="M23" s="8">
        <v>4107.7</v>
      </c>
      <c r="O23" s="18">
        <f t="shared" si="0"/>
        <v>43349.999999999993</v>
      </c>
      <c r="P23" s="18">
        <f t="shared" si="1"/>
        <v>43350.1</v>
      </c>
    </row>
    <row r="24" spans="1:16">
      <c r="A24" s="4">
        <v>1985</v>
      </c>
      <c r="B24" s="5">
        <v>182</v>
      </c>
      <c r="C24" s="7">
        <v>29617.599999999999</v>
      </c>
      <c r="D24" s="7">
        <v>9827.7000000000007</v>
      </c>
      <c r="E24" s="7">
        <v>2001.6</v>
      </c>
      <c r="F24" s="7">
        <v>1229.0999999999999</v>
      </c>
      <c r="G24" s="7">
        <v>673.9</v>
      </c>
      <c r="H24" s="7">
        <v>1643</v>
      </c>
      <c r="I24" s="7">
        <v>7074</v>
      </c>
      <c r="J24" s="7">
        <v>22659.9</v>
      </c>
      <c r="K24" s="7">
        <v>8362.9</v>
      </c>
      <c r="L24" s="7">
        <v>2761</v>
      </c>
      <c r="M24" s="8">
        <v>849.2</v>
      </c>
      <c r="O24" s="18">
        <f t="shared" si="0"/>
        <v>43349.9</v>
      </c>
      <c r="P24" s="18">
        <f t="shared" si="1"/>
        <v>43350</v>
      </c>
    </row>
    <row r="25" spans="1:16">
      <c r="A25" s="4">
        <v>1986</v>
      </c>
      <c r="B25" s="5">
        <v>182</v>
      </c>
      <c r="C25" s="7">
        <v>5111.3</v>
      </c>
      <c r="D25" s="7">
        <v>13943.4</v>
      </c>
      <c r="E25" s="7">
        <v>7724.2</v>
      </c>
      <c r="F25" s="7">
        <v>9349.9</v>
      </c>
      <c r="G25" s="7">
        <v>7221.3</v>
      </c>
      <c r="H25" s="7">
        <v>7632.1</v>
      </c>
      <c r="I25" s="7">
        <v>6241.8</v>
      </c>
      <c r="J25" s="7">
        <v>6603.6</v>
      </c>
      <c r="K25" s="7">
        <v>12974.6</v>
      </c>
      <c r="L25" s="7">
        <v>6145.9</v>
      </c>
      <c r="M25" s="8">
        <v>3752.1</v>
      </c>
      <c r="O25" s="18">
        <f t="shared" si="0"/>
        <v>43350.100000000006</v>
      </c>
      <c r="P25" s="18">
        <f t="shared" si="1"/>
        <v>43350.1</v>
      </c>
    </row>
    <row r="26" spans="1:16">
      <c r="A26" s="4">
        <v>1987</v>
      </c>
      <c r="B26" s="5">
        <v>182</v>
      </c>
      <c r="C26" s="7">
        <v>8736.5</v>
      </c>
      <c r="D26" s="7">
        <v>21100.400000000001</v>
      </c>
      <c r="E26" s="7">
        <v>6254.8</v>
      </c>
      <c r="F26" s="7">
        <v>4823.6000000000004</v>
      </c>
      <c r="G26" s="7">
        <v>2434.6</v>
      </c>
      <c r="H26" s="7">
        <v>6109.1</v>
      </c>
      <c r="I26" s="7">
        <v>9336.5</v>
      </c>
      <c r="J26" s="7">
        <v>7169.6</v>
      </c>
      <c r="K26" s="7">
        <v>11266.2</v>
      </c>
      <c r="L26" s="7">
        <v>5904.9</v>
      </c>
      <c r="M26" s="8">
        <v>3563.6</v>
      </c>
      <c r="O26" s="18">
        <f t="shared" si="0"/>
        <v>43349.9</v>
      </c>
      <c r="P26" s="18">
        <f t="shared" si="1"/>
        <v>43349.9</v>
      </c>
    </row>
    <row r="27" spans="1:16">
      <c r="A27" s="4">
        <v>1988</v>
      </c>
      <c r="B27" s="5">
        <v>183</v>
      </c>
      <c r="C27" s="7">
        <v>13214.9</v>
      </c>
      <c r="D27" s="7">
        <v>14333.2</v>
      </c>
      <c r="E27" s="7">
        <v>5693.7</v>
      </c>
      <c r="F27" s="7">
        <v>5476.5</v>
      </c>
      <c r="G27" s="7">
        <v>4631.7</v>
      </c>
      <c r="H27" s="7">
        <v>692.3</v>
      </c>
      <c r="I27" s="7">
        <v>6839.1</v>
      </c>
      <c r="J27" s="7">
        <v>20660.099999999999</v>
      </c>
      <c r="K27" s="7">
        <v>12535</v>
      </c>
      <c r="L27" s="7">
        <v>2388.3000000000002</v>
      </c>
      <c r="M27" s="8">
        <v>235.2</v>
      </c>
      <c r="O27" s="18">
        <f t="shared" si="0"/>
        <v>43349.999999999993</v>
      </c>
      <c r="P27" s="18">
        <f t="shared" si="1"/>
        <v>43350</v>
      </c>
    </row>
    <row r="28" spans="1:16">
      <c r="A28" s="4">
        <v>1989</v>
      </c>
      <c r="B28" s="5">
        <v>182</v>
      </c>
      <c r="C28" s="7">
        <v>35349.599999999999</v>
      </c>
      <c r="D28" s="7">
        <v>4919.5</v>
      </c>
      <c r="E28" s="7">
        <v>1117.4000000000001</v>
      </c>
      <c r="F28" s="7">
        <v>1086.0999999999999</v>
      </c>
      <c r="G28" s="7">
        <v>877.3</v>
      </c>
      <c r="H28" s="7">
        <v>182</v>
      </c>
      <c r="I28" s="7">
        <v>8380.7999999999993</v>
      </c>
      <c r="J28" s="7">
        <v>26541.9</v>
      </c>
      <c r="K28" s="7">
        <v>6457.1</v>
      </c>
      <c r="L28" s="7">
        <v>1565</v>
      </c>
      <c r="M28" s="8">
        <v>223.2</v>
      </c>
      <c r="O28" s="18">
        <f t="shared" si="0"/>
        <v>43349.9</v>
      </c>
      <c r="P28" s="18">
        <f t="shared" si="1"/>
        <v>43349.999999999993</v>
      </c>
    </row>
    <row r="29" spans="1:16">
      <c r="A29" s="4">
        <v>1990</v>
      </c>
      <c r="B29" s="5">
        <v>182</v>
      </c>
      <c r="C29" s="7">
        <v>21218.400000000001</v>
      </c>
      <c r="D29" s="7">
        <v>12911.3</v>
      </c>
      <c r="E29" s="7">
        <v>3040.5</v>
      </c>
      <c r="F29" s="7">
        <v>3176.6</v>
      </c>
      <c r="G29" s="7">
        <v>3003.2</v>
      </c>
      <c r="H29" s="7">
        <v>1225.3</v>
      </c>
      <c r="I29" s="7">
        <v>8867.9</v>
      </c>
      <c r="J29" s="7">
        <v>15906.6</v>
      </c>
      <c r="K29" s="7">
        <v>15888.6</v>
      </c>
      <c r="L29" s="7">
        <v>1322.5</v>
      </c>
      <c r="M29" s="8">
        <v>139.1</v>
      </c>
      <c r="O29" s="18">
        <f t="shared" si="0"/>
        <v>43349.999999999993</v>
      </c>
      <c r="P29" s="18">
        <f t="shared" si="1"/>
        <v>43350</v>
      </c>
    </row>
    <row r="30" spans="1:16">
      <c r="A30" s="4">
        <v>1991</v>
      </c>
      <c r="B30" s="5">
        <v>182</v>
      </c>
      <c r="C30" s="7">
        <v>1776.4</v>
      </c>
      <c r="D30" s="7">
        <v>10764</v>
      </c>
      <c r="E30" s="7">
        <v>8350.5</v>
      </c>
      <c r="F30" s="7">
        <v>11790.8</v>
      </c>
      <c r="G30" s="7">
        <v>10668.3</v>
      </c>
      <c r="H30" s="7">
        <v>8041.6</v>
      </c>
      <c r="I30" s="7">
        <v>7614</v>
      </c>
      <c r="J30" s="7">
        <v>7422.4</v>
      </c>
      <c r="K30" s="7">
        <v>15047.4</v>
      </c>
      <c r="L30" s="7">
        <v>3677.7</v>
      </c>
      <c r="M30" s="8">
        <v>1546.8</v>
      </c>
      <c r="O30" s="18">
        <f t="shared" si="0"/>
        <v>43350</v>
      </c>
      <c r="P30" s="18">
        <f t="shared" si="1"/>
        <v>43349.9</v>
      </c>
    </row>
    <row r="31" spans="1:16">
      <c r="A31" s="4">
        <v>1992</v>
      </c>
      <c r="B31" s="5">
        <v>183</v>
      </c>
      <c r="C31" s="7">
        <v>14158.3</v>
      </c>
      <c r="D31" s="7">
        <v>19682.5</v>
      </c>
      <c r="E31" s="7">
        <v>4282.5</v>
      </c>
      <c r="F31" s="7">
        <v>3262.2</v>
      </c>
      <c r="G31" s="7">
        <v>1964.5</v>
      </c>
      <c r="H31" s="7">
        <v>3417.3</v>
      </c>
      <c r="I31" s="7">
        <v>9255.5</v>
      </c>
      <c r="J31" s="7">
        <v>16342.2</v>
      </c>
      <c r="K31" s="7">
        <v>11402.6</v>
      </c>
      <c r="L31" s="7">
        <v>1948</v>
      </c>
      <c r="M31" s="8">
        <v>984.4</v>
      </c>
      <c r="O31" s="18">
        <f t="shared" si="0"/>
        <v>43350</v>
      </c>
      <c r="P31" s="18">
        <f t="shared" si="1"/>
        <v>43350</v>
      </c>
    </row>
    <row r="32" spans="1:16">
      <c r="A32" s="4">
        <v>1993</v>
      </c>
      <c r="B32" s="5">
        <v>182</v>
      </c>
      <c r="C32" s="7">
        <v>4932.3</v>
      </c>
      <c r="D32" s="7">
        <v>15684.8</v>
      </c>
      <c r="E32" s="7">
        <v>8509.2000000000007</v>
      </c>
      <c r="F32" s="7">
        <v>9176.2000000000007</v>
      </c>
      <c r="G32" s="7">
        <v>5047.5</v>
      </c>
      <c r="H32" s="7">
        <v>7388.2</v>
      </c>
      <c r="I32" s="7">
        <v>6953</v>
      </c>
      <c r="J32" s="7">
        <v>5517.4</v>
      </c>
      <c r="K32" s="7">
        <v>12286</v>
      </c>
      <c r="L32" s="7">
        <v>5887</v>
      </c>
      <c r="M32" s="8">
        <v>5318.4</v>
      </c>
      <c r="O32" s="18">
        <f t="shared" si="0"/>
        <v>43350</v>
      </c>
      <c r="P32" s="18">
        <f t="shared" si="1"/>
        <v>43350</v>
      </c>
    </row>
    <row r="33" spans="1:16">
      <c r="A33" s="4">
        <v>1994</v>
      </c>
      <c r="B33" s="5">
        <v>182</v>
      </c>
      <c r="C33" s="7">
        <v>12588.5</v>
      </c>
      <c r="D33" s="7">
        <v>18016.8</v>
      </c>
      <c r="E33" s="7">
        <v>5538.2</v>
      </c>
      <c r="F33" s="7">
        <v>5323.8</v>
      </c>
      <c r="G33" s="7">
        <v>1882.8</v>
      </c>
      <c r="H33" s="7">
        <v>6325.1</v>
      </c>
      <c r="I33" s="7">
        <v>12311.4</v>
      </c>
      <c r="J33" s="7">
        <v>10894.8</v>
      </c>
      <c r="K33" s="7">
        <v>8950.2999999999993</v>
      </c>
      <c r="L33" s="7">
        <v>2584.5</v>
      </c>
      <c r="M33" s="8">
        <v>2283.9</v>
      </c>
      <c r="O33" s="18">
        <f t="shared" si="0"/>
        <v>43350.100000000006</v>
      </c>
      <c r="P33" s="18">
        <f t="shared" si="1"/>
        <v>43350</v>
      </c>
    </row>
    <row r="34" spans="1:16">
      <c r="A34" s="4">
        <v>1995</v>
      </c>
      <c r="B34" s="5">
        <v>182</v>
      </c>
      <c r="C34" s="7">
        <v>12130.9</v>
      </c>
      <c r="D34" s="7">
        <v>10431.700000000001</v>
      </c>
      <c r="E34" s="7">
        <v>3087.2</v>
      </c>
      <c r="F34" s="7">
        <v>3743</v>
      </c>
      <c r="G34" s="7">
        <v>13957.1</v>
      </c>
      <c r="H34" s="7">
        <v>2702.6</v>
      </c>
      <c r="I34" s="7">
        <v>9543.7999999999993</v>
      </c>
      <c r="J34" s="7">
        <v>10040.799999999999</v>
      </c>
      <c r="K34" s="7">
        <v>8401.6</v>
      </c>
      <c r="L34" s="7">
        <v>4746.2</v>
      </c>
      <c r="M34" s="8">
        <v>7915</v>
      </c>
      <c r="O34" s="18">
        <f t="shared" si="0"/>
        <v>43349.9</v>
      </c>
      <c r="P34" s="18">
        <f t="shared" si="1"/>
        <v>43349.999999999993</v>
      </c>
    </row>
    <row r="35" spans="1:16">
      <c r="A35" s="4">
        <v>1996</v>
      </c>
      <c r="B35" s="5">
        <v>183</v>
      </c>
      <c r="C35" s="7">
        <v>19081.8</v>
      </c>
      <c r="D35" s="7">
        <v>17085.8</v>
      </c>
      <c r="E35" s="7">
        <v>3502.2</v>
      </c>
      <c r="F35" s="7">
        <v>2432</v>
      </c>
      <c r="G35" s="7">
        <v>1248.2</v>
      </c>
      <c r="H35" s="7">
        <v>5693.9</v>
      </c>
      <c r="I35" s="7">
        <v>10541.5</v>
      </c>
      <c r="J35" s="7">
        <v>18977.599999999999</v>
      </c>
      <c r="K35" s="7">
        <v>6020.2</v>
      </c>
      <c r="L35" s="7">
        <v>1540.2</v>
      </c>
      <c r="M35" s="8">
        <v>576.6</v>
      </c>
      <c r="O35" s="18">
        <f t="shared" si="0"/>
        <v>43349.999999999993</v>
      </c>
      <c r="P35" s="18">
        <f t="shared" si="1"/>
        <v>43349.999999999993</v>
      </c>
    </row>
    <row r="36" spans="1:16">
      <c r="A36" s="4">
        <v>1997</v>
      </c>
      <c r="B36" s="5">
        <v>182</v>
      </c>
      <c r="C36" s="7">
        <v>16180.2</v>
      </c>
      <c r="D36" s="7">
        <v>17518.099999999999</v>
      </c>
      <c r="E36" s="7">
        <v>4606.5</v>
      </c>
      <c r="F36" s="7">
        <v>3051.9</v>
      </c>
      <c r="G36" s="7">
        <v>1993.3</v>
      </c>
      <c r="H36" s="7">
        <v>4468.1000000000004</v>
      </c>
      <c r="I36" s="7">
        <v>15123.1</v>
      </c>
      <c r="J36" s="7">
        <v>12085</v>
      </c>
      <c r="K36" s="7">
        <v>8576.6</v>
      </c>
      <c r="L36" s="7">
        <v>2240.1999999999998</v>
      </c>
      <c r="M36" s="8">
        <v>856.9</v>
      </c>
      <c r="O36" s="18">
        <f t="shared" si="0"/>
        <v>43350.000000000007</v>
      </c>
      <c r="P36" s="18">
        <f t="shared" si="1"/>
        <v>43349.9</v>
      </c>
    </row>
    <row r="37" spans="1:16">
      <c r="A37" s="4">
        <v>1998</v>
      </c>
      <c r="B37" s="5">
        <v>182</v>
      </c>
      <c r="C37" s="7">
        <v>5397.9</v>
      </c>
      <c r="D37" s="7">
        <v>13194.8</v>
      </c>
      <c r="E37" s="7">
        <v>9702.9</v>
      </c>
      <c r="F37" s="7">
        <v>11585.9</v>
      </c>
      <c r="G37" s="7">
        <v>3468.5</v>
      </c>
      <c r="H37" s="7">
        <v>6474</v>
      </c>
      <c r="I37" s="7">
        <v>11418.3</v>
      </c>
      <c r="J37" s="7">
        <v>8143</v>
      </c>
      <c r="K37" s="7">
        <v>10187.4</v>
      </c>
      <c r="L37" s="7">
        <v>4088.5</v>
      </c>
      <c r="M37" s="8">
        <v>3038.9</v>
      </c>
      <c r="O37" s="18">
        <f t="shared" si="0"/>
        <v>43350</v>
      </c>
      <c r="P37" s="18">
        <f t="shared" si="1"/>
        <v>43350.1</v>
      </c>
    </row>
    <row r="38" spans="1:16">
      <c r="A38" s="4">
        <v>1999</v>
      </c>
      <c r="B38" s="5">
        <v>182</v>
      </c>
      <c r="C38" s="7">
        <v>19305.099999999999</v>
      </c>
      <c r="D38" s="7">
        <v>13509.1</v>
      </c>
      <c r="E38" s="7">
        <v>5035</v>
      </c>
      <c r="F38" s="7">
        <v>3698.1</v>
      </c>
      <c r="G38" s="7">
        <v>1802.7</v>
      </c>
      <c r="H38" s="7">
        <v>595.20000000000005</v>
      </c>
      <c r="I38" s="7">
        <v>10573.6</v>
      </c>
      <c r="J38" s="7">
        <v>16560.900000000001</v>
      </c>
      <c r="K38" s="7">
        <v>11206.9</v>
      </c>
      <c r="L38" s="7">
        <v>2665.1</v>
      </c>
      <c r="M38" s="8">
        <v>1748.4</v>
      </c>
      <c r="O38" s="18">
        <f t="shared" si="0"/>
        <v>43349.999999999993</v>
      </c>
      <c r="P38" s="18">
        <f t="shared" si="1"/>
        <v>43350.100000000006</v>
      </c>
    </row>
    <row r="39" spans="1:16">
      <c r="A39" s="9">
        <v>2000</v>
      </c>
      <c r="B39" s="2">
        <v>183</v>
      </c>
      <c r="C39" s="3">
        <v>22057.1</v>
      </c>
      <c r="D39" s="3">
        <v>13476</v>
      </c>
      <c r="E39" s="3">
        <v>3294.7</v>
      </c>
      <c r="F39" s="3">
        <v>3063.5</v>
      </c>
      <c r="G39" s="3">
        <v>1458.7</v>
      </c>
      <c r="H39" s="3">
        <v>5410.7</v>
      </c>
      <c r="I39" s="3">
        <v>9452.6</v>
      </c>
      <c r="J39" s="3">
        <v>13717.8</v>
      </c>
      <c r="K39" s="3">
        <v>9257.4</v>
      </c>
      <c r="L39" s="3">
        <v>2677.2</v>
      </c>
      <c r="M39" s="10">
        <v>2834.4</v>
      </c>
      <c r="O39" s="18">
        <f t="shared" si="0"/>
        <v>43349.999999999993</v>
      </c>
      <c r="P39" s="18">
        <f t="shared" si="1"/>
        <v>43350.1</v>
      </c>
    </row>
    <row r="40" spans="1:16">
      <c r="A40" s="4"/>
      <c r="B40" s="5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O40" s="21" t="s">
        <v>11</v>
      </c>
      <c r="P40" s="21" t="s">
        <v>11</v>
      </c>
    </row>
    <row r="41" spans="1:16">
      <c r="A41" s="11" t="s">
        <v>7</v>
      </c>
      <c r="B41" s="7">
        <f>AVERAGE(B4:B39)</f>
        <v>181.38888888888889</v>
      </c>
      <c r="C41" s="7">
        <f t="shared" ref="C41:M41" si="2">AVERAGE(C4:C39)</f>
        <v>17288.761111111111</v>
      </c>
      <c r="D41" s="7">
        <f t="shared" si="2"/>
        <v>13475.166666666666</v>
      </c>
      <c r="E41" s="7">
        <f t="shared" si="2"/>
        <v>4765.1777777777788</v>
      </c>
      <c r="F41" s="7">
        <f t="shared" si="2"/>
        <v>4627.7166666666672</v>
      </c>
      <c r="G41" s="7">
        <f t="shared" si="2"/>
        <v>3193.1638888888892</v>
      </c>
      <c r="H41" s="7">
        <f t="shared" si="2"/>
        <v>4308.2777777777792</v>
      </c>
      <c r="I41" s="7">
        <f t="shared" si="2"/>
        <v>9050.3805555555518</v>
      </c>
      <c r="J41" s="7">
        <f t="shared" si="2"/>
        <v>14874.31388888889</v>
      </c>
      <c r="K41" s="7">
        <f t="shared" si="2"/>
        <v>10178.686111111114</v>
      </c>
      <c r="L41" s="7">
        <f t="shared" si="2"/>
        <v>3042.2972222222215</v>
      </c>
      <c r="M41" s="8">
        <f t="shared" si="2"/>
        <v>1896.0361111111108</v>
      </c>
      <c r="O41" s="22">
        <f>SUM(C41:G41)</f>
        <v>43349.986111111109</v>
      </c>
      <c r="P41" s="22">
        <f>SUM(H41:M41)</f>
        <v>43349.991666666669</v>
      </c>
    </row>
    <row r="42" spans="1:16">
      <c r="A42" s="12" t="s">
        <v>8</v>
      </c>
      <c r="B42" s="3">
        <f>STDEV(B4:B39)</f>
        <v>5.2278254303446978</v>
      </c>
      <c r="C42" s="3">
        <f t="shared" ref="C42:M42" si="3">STDEV(C4:C39)</f>
        <v>9714.0425194009749</v>
      </c>
      <c r="D42" s="3">
        <f t="shared" si="3"/>
        <v>3987.57688971994</v>
      </c>
      <c r="E42" s="3">
        <f t="shared" si="3"/>
        <v>2549.0482471599453</v>
      </c>
      <c r="F42" s="3">
        <f t="shared" si="3"/>
        <v>3063.2615396478491</v>
      </c>
      <c r="G42" s="3">
        <f t="shared" si="3"/>
        <v>3090.1702348070244</v>
      </c>
      <c r="H42" s="3">
        <f t="shared" si="3"/>
        <v>2821.931157215477</v>
      </c>
      <c r="I42" s="3">
        <f t="shared" si="3"/>
        <v>2103.6629596722246</v>
      </c>
      <c r="J42" s="3">
        <f t="shared" si="3"/>
        <v>6289.687543234234</v>
      </c>
      <c r="K42" s="3">
        <f t="shared" si="3"/>
        <v>2536.6902275155671</v>
      </c>
      <c r="L42" s="3">
        <f t="shared" si="3"/>
        <v>1633.5788171087281</v>
      </c>
      <c r="M42" s="10">
        <f t="shared" si="3"/>
        <v>1797.8116456487205</v>
      </c>
    </row>
    <row r="44" spans="1:16">
      <c r="A44" t="s">
        <v>13</v>
      </c>
    </row>
  </sheetData>
  <mergeCells count="1">
    <mergeCell ref="A1:M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G48" sqref="G48"/>
    </sheetView>
  </sheetViews>
  <sheetFormatPr baseColWidth="10" defaultRowHeight="15" x14ac:dyDescent="0"/>
  <cols>
    <col min="3" max="13" width="14.5" customWidth="1"/>
  </cols>
  <sheetData>
    <row r="1" spans="1:16" ht="34" customHeight="1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6">
      <c r="A2" s="4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6" s="1" customFormat="1" ht="30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17</v>
      </c>
      <c r="I3" s="14" t="s">
        <v>18</v>
      </c>
      <c r="J3" s="14" t="s">
        <v>19</v>
      </c>
      <c r="K3" s="14" t="s">
        <v>20</v>
      </c>
      <c r="L3" s="14" t="s">
        <v>21</v>
      </c>
      <c r="M3" s="15" t="s">
        <v>22</v>
      </c>
      <c r="O3" s="1" t="s">
        <v>10</v>
      </c>
      <c r="P3" s="1" t="s">
        <v>10</v>
      </c>
    </row>
    <row r="4" spans="1:16">
      <c r="A4" s="19">
        <v>1965</v>
      </c>
      <c r="B4" s="20">
        <v>151</v>
      </c>
      <c r="C4" s="16">
        <v>19574.8</v>
      </c>
      <c r="D4" s="16">
        <v>13702.3</v>
      </c>
      <c r="E4" s="16">
        <v>4578.5</v>
      </c>
      <c r="F4" s="16">
        <v>3735.1</v>
      </c>
      <c r="G4" s="16">
        <v>1759.3</v>
      </c>
      <c r="H4" s="16">
        <v>6076.3</v>
      </c>
      <c r="I4" s="16">
        <v>8410.6</v>
      </c>
      <c r="J4" s="16">
        <v>13389.2</v>
      </c>
      <c r="K4" s="16">
        <v>8594.9</v>
      </c>
      <c r="L4" s="16">
        <v>3703.5</v>
      </c>
      <c r="M4" s="17">
        <v>3175.5</v>
      </c>
      <c r="O4" s="18">
        <f>SUM(C4:G4)</f>
        <v>43350</v>
      </c>
      <c r="P4" s="18">
        <f>SUM(H4:M4)</f>
        <v>43350</v>
      </c>
    </row>
    <row r="5" spans="1:16">
      <c r="A5" s="4">
        <v>1966</v>
      </c>
      <c r="B5" s="5">
        <v>182</v>
      </c>
      <c r="C5" s="7">
        <v>15982.7</v>
      </c>
      <c r="D5" s="7">
        <v>14585</v>
      </c>
      <c r="E5" s="7">
        <v>3761.3</v>
      </c>
      <c r="F5" s="7">
        <v>5005.5</v>
      </c>
      <c r="G5" s="7">
        <v>4015.5</v>
      </c>
      <c r="H5" s="7">
        <v>5038.3</v>
      </c>
      <c r="I5" s="7">
        <v>8162.8</v>
      </c>
      <c r="J5" s="7">
        <v>12362.2</v>
      </c>
      <c r="K5" s="7">
        <v>12047.8</v>
      </c>
      <c r="L5" s="7">
        <v>5004.7</v>
      </c>
      <c r="M5" s="8">
        <v>734.2</v>
      </c>
      <c r="O5" s="18">
        <f t="shared" ref="O5:O39" si="0">SUM(C5:G5)</f>
        <v>43350</v>
      </c>
      <c r="P5" s="18">
        <f t="shared" ref="P5:P39" si="1">SUM(H5:M5)</f>
        <v>43350</v>
      </c>
    </row>
    <row r="6" spans="1:16">
      <c r="A6" s="4">
        <v>1967</v>
      </c>
      <c r="B6" s="5">
        <v>182</v>
      </c>
      <c r="C6" s="7">
        <v>16024.2</v>
      </c>
      <c r="D6" s="7">
        <v>12806</v>
      </c>
      <c r="E6" s="7">
        <v>4145.6000000000004</v>
      </c>
      <c r="F6" s="7">
        <v>5832.8</v>
      </c>
      <c r="G6" s="7">
        <v>4541.3</v>
      </c>
      <c r="H6" s="7">
        <v>5746</v>
      </c>
      <c r="I6" s="7">
        <v>6010.7</v>
      </c>
      <c r="J6" s="7">
        <v>11366.3</v>
      </c>
      <c r="K6" s="7">
        <v>10507.6</v>
      </c>
      <c r="L6" s="7">
        <v>6458.5</v>
      </c>
      <c r="M6" s="8">
        <v>3260.9</v>
      </c>
      <c r="O6" s="18">
        <f t="shared" si="0"/>
        <v>43349.900000000009</v>
      </c>
      <c r="P6" s="18">
        <f t="shared" si="1"/>
        <v>43350</v>
      </c>
    </row>
    <row r="7" spans="1:16">
      <c r="A7" s="4">
        <v>1968</v>
      </c>
      <c r="B7" s="5">
        <v>183</v>
      </c>
      <c r="C7" s="7">
        <v>14427.2</v>
      </c>
      <c r="D7" s="7">
        <v>10479.9</v>
      </c>
      <c r="E7" s="7">
        <v>5829.5</v>
      </c>
      <c r="F7" s="7">
        <v>6840.3</v>
      </c>
      <c r="G7" s="7">
        <v>5773.1</v>
      </c>
      <c r="H7" s="7">
        <v>6113.9</v>
      </c>
      <c r="I7" s="7">
        <v>7506.7</v>
      </c>
      <c r="J7" s="7">
        <v>15241.1</v>
      </c>
      <c r="K7" s="7">
        <v>9269.7999999999993</v>
      </c>
      <c r="L7" s="7">
        <v>3744.8</v>
      </c>
      <c r="M7" s="8">
        <v>1473.6</v>
      </c>
      <c r="O7" s="18">
        <f t="shared" si="0"/>
        <v>43350</v>
      </c>
      <c r="P7" s="18">
        <f t="shared" si="1"/>
        <v>43349.9</v>
      </c>
    </row>
    <row r="8" spans="1:16">
      <c r="A8" s="4">
        <v>1969</v>
      </c>
      <c r="B8" s="5">
        <v>182</v>
      </c>
      <c r="C8" s="7">
        <v>15706</v>
      </c>
      <c r="D8" s="7">
        <v>13686</v>
      </c>
      <c r="E8" s="7">
        <v>5307</v>
      </c>
      <c r="F8" s="7">
        <v>4886.5</v>
      </c>
      <c r="G8" s="7">
        <v>3764.4</v>
      </c>
      <c r="H8" s="7">
        <v>4591.2</v>
      </c>
      <c r="I8" s="7">
        <v>9660.7000000000007</v>
      </c>
      <c r="J8" s="7">
        <v>12945.5</v>
      </c>
      <c r="K8" s="7">
        <v>10587.5</v>
      </c>
      <c r="L8" s="7">
        <v>5206</v>
      </c>
      <c r="M8" s="8">
        <v>359.1</v>
      </c>
      <c r="O8" s="18">
        <f t="shared" si="0"/>
        <v>43349.9</v>
      </c>
      <c r="P8" s="18">
        <f t="shared" si="1"/>
        <v>43350</v>
      </c>
    </row>
    <row r="9" spans="1:16">
      <c r="A9" s="4">
        <v>1970</v>
      </c>
      <c r="B9" s="5">
        <v>182</v>
      </c>
      <c r="C9" s="7">
        <v>12069.6</v>
      </c>
      <c r="D9" s="7">
        <v>15930.8</v>
      </c>
      <c r="E9" s="7">
        <v>4470.5</v>
      </c>
      <c r="F9" s="7">
        <v>5012.6000000000004</v>
      </c>
      <c r="G9" s="7">
        <v>5866.5</v>
      </c>
      <c r="H9" s="7">
        <v>6150</v>
      </c>
      <c r="I9" s="7">
        <v>3113</v>
      </c>
      <c r="J9" s="7">
        <v>11855.8</v>
      </c>
      <c r="K9" s="7">
        <v>13651.4</v>
      </c>
      <c r="L9" s="7">
        <v>7039.7</v>
      </c>
      <c r="M9" s="8">
        <v>1540.1</v>
      </c>
      <c r="O9" s="18">
        <f t="shared" si="0"/>
        <v>43350</v>
      </c>
      <c r="P9" s="18">
        <f t="shared" si="1"/>
        <v>43349.999999999993</v>
      </c>
    </row>
    <row r="10" spans="1:16">
      <c r="A10" s="4">
        <v>1971</v>
      </c>
      <c r="B10" s="5">
        <v>182</v>
      </c>
      <c r="C10" s="7">
        <v>18754.7</v>
      </c>
      <c r="D10" s="7">
        <v>11904.3</v>
      </c>
      <c r="E10" s="7">
        <v>3919.1</v>
      </c>
      <c r="F10" s="7">
        <v>5203.2</v>
      </c>
      <c r="G10" s="7">
        <v>3568.8</v>
      </c>
      <c r="H10" s="7">
        <v>5165.1000000000004</v>
      </c>
      <c r="I10" s="7">
        <v>6126.5</v>
      </c>
      <c r="J10" s="7">
        <v>12926.9</v>
      </c>
      <c r="K10" s="7">
        <v>10562.5</v>
      </c>
      <c r="L10" s="7">
        <v>4414.7</v>
      </c>
      <c r="M10" s="8">
        <v>4154.3</v>
      </c>
      <c r="O10" s="18">
        <f t="shared" si="0"/>
        <v>43350.1</v>
      </c>
      <c r="P10" s="18">
        <f t="shared" si="1"/>
        <v>43350</v>
      </c>
    </row>
    <row r="11" spans="1:16">
      <c r="A11" s="4">
        <v>1972</v>
      </c>
      <c r="B11" s="5">
        <v>183</v>
      </c>
      <c r="C11" s="7">
        <v>10494.9</v>
      </c>
      <c r="D11" s="7">
        <v>16432.099999999999</v>
      </c>
      <c r="E11" s="7">
        <v>6003.7</v>
      </c>
      <c r="F11" s="7">
        <v>5864.2</v>
      </c>
      <c r="G11" s="7">
        <v>4555.1000000000004</v>
      </c>
      <c r="H11" s="7">
        <v>5850.3</v>
      </c>
      <c r="I11" s="7">
        <v>6628.3</v>
      </c>
      <c r="J11" s="7">
        <v>12501.8</v>
      </c>
      <c r="K11" s="7">
        <v>9703.1</v>
      </c>
      <c r="L11" s="7">
        <v>5750.8</v>
      </c>
      <c r="M11" s="8">
        <v>2915.7</v>
      </c>
      <c r="O11" s="18">
        <f t="shared" si="0"/>
        <v>43349.999999999993</v>
      </c>
      <c r="P11" s="18">
        <f t="shared" si="1"/>
        <v>43350</v>
      </c>
    </row>
    <row r="12" spans="1:16">
      <c r="A12" s="4">
        <v>1973</v>
      </c>
      <c r="B12" s="5">
        <v>182</v>
      </c>
      <c r="C12" s="7">
        <v>19546.8</v>
      </c>
      <c r="D12" s="7">
        <v>11976.9</v>
      </c>
      <c r="E12" s="7">
        <v>4017.3</v>
      </c>
      <c r="F12" s="7">
        <v>4561.8</v>
      </c>
      <c r="G12" s="7">
        <v>3247.1</v>
      </c>
      <c r="H12" s="7">
        <v>4693.1000000000004</v>
      </c>
      <c r="I12" s="7">
        <v>5849.3</v>
      </c>
      <c r="J12" s="7">
        <v>15006.3</v>
      </c>
      <c r="K12" s="7">
        <v>10390.799999999999</v>
      </c>
      <c r="L12" s="7">
        <v>3747</v>
      </c>
      <c r="M12" s="8">
        <v>3663.5</v>
      </c>
      <c r="O12" s="18">
        <f t="shared" si="0"/>
        <v>43349.9</v>
      </c>
      <c r="P12" s="18">
        <f t="shared" si="1"/>
        <v>43350</v>
      </c>
    </row>
    <row r="13" spans="1:16">
      <c r="A13" s="4">
        <v>1974</v>
      </c>
      <c r="B13" s="5">
        <v>182</v>
      </c>
      <c r="C13" s="7">
        <v>16606.599999999999</v>
      </c>
      <c r="D13" s="7">
        <v>14352.5</v>
      </c>
      <c r="E13" s="7">
        <v>4358.3999999999996</v>
      </c>
      <c r="F13" s="7">
        <v>4637.5</v>
      </c>
      <c r="G13" s="7">
        <v>3395.1</v>
      </c>
      <c r="H13" s="7">
        <v>3957.6</v>
      </c>
      <c r="I13" s="7">
        <v>6640.7</v>
      </c>
      <c r="J13" s="7">
        <v>14011.4</v>
      </c>
      <c r="K13" s="7">
        <v>11329.9</v>
      </c>
      <c r="L13" s="7">
        <v>4432.7</v>
      </c>
      <c r="M13" s="8">
        <v>2977.7</v>
      </c>
      <c r="O13" s="18">
        <f t="shared" si="0"/>
        <v>43350.1</v>
      </c>
      <c r="P13" s="18">
        <f t="shared" si="1"/>
        <v>43349.999999999993</v>
      </c>
    </row>
    <row r="14" spans="1:16">
      <c r="A14" s="4">
        <v>1975</v>
      </c>
      <c r="B14" s="5">
        <v>182</v>
      </c>
      <c r="C14" s="7">
        <v>16327.7</v>
      </c>
      <c r="D14" s="7">
        <v>14757.1</v>
      </c>
      <c r="E14" s="7">
        <v>4027.7</v>
      </c>
      <c r="F14" s="7">
        <v>4778.3</v>
      </c>
      <c r="G14" s="7">
        <v>3459.1</v>
      </c>
      <c r="H14" s="7">
        <v>4757.3999999999996</v>
      </c>
      <c r="I14" s="7">
        <v>6900.4</v>
      </c>
      <c r="J14" s="7">
        <v>13776.9</v>
      </c>
      <c r="K14" s="7">
        <v>10947.8</v>
      </c>
      <c r="L14" s="7">
        <v>3448.1</v>
      </c>
      <c r="M14" s="8">
        <v>3519.4</v>
      </c>
      <c r="O14" s="18">
        <f t="shared" si="0"/>
        <v>43349.9</v>
      </c>
      <c r="P14" s="18">
        <f t="shared" si="1"/>
        <v>43350</v>
      </c>
    </row>
    <row r="15" spans="1:16">
      <c r="A15" s="4">
        <v>1976</v>
      </c>
      <c r="B15" s="5">
        <v>183</v>
      </c>
      <c r="C15" s="7">
        <v>14636.6</v>
      </c>
      <c r="D15" s="7">
        <v>11750.3</v>
      </c>
      <c r="E15" s="7">
        <v>5734.8</v>
      </c>
      <c r="F15" s="7">
        <v>6484.3</v>
      </c>
      <c r="G15" s="7">
        <v>4744</v>
      </c>
      <c r="H15" s="7">
        <v>6452.3</v>
      </c>
      <c r="I15" s="7">
        <v>8017.8</v>
      </c>
      <c r="J15" s="7">
        <v>12547.8</v>
      </c>
      <c r="K15" s="7">
        <v>10208.200000000001</v>
      </c>
      <c r="L15" s="7">
        <v>4473.2</v>
      </c>
      <c r="M15" s="8">
        <v>1650.7</v>
      </c>
      <c r="O15" s="18">
        <f t="shared" si="0"/>
        <v>43350</v>
      </c>
      <c r="P15" s="18">
        <f t="shared" si="1"/>
        <v>43350</v>
      </c>
    </row>
    <row r="16" spans="1:16">
      <c r="A16" s="4">
        <v>1977</v>
      </c>
      <c r="B16" s="5">
        <v>182</v>
      </c>
      <c r="C16" s="7">
        <v>12696.2</v>
      </c>
      <c r="D16" s="7">
        <v>16612.599999999999</v>
      </c>
      <c r="E16" s="7">
        <v>5249.2</v>
      </c>
      <c r="F16" s="7">
        <v>5322.9</v>
      </c>
      <c r="G16" s="7">
        <v>3469.1</v>
      </c>
      <c r="H16" s="7">
        <v>6166.5</v>
      </c>
      <c r="I16" s="7">
        <v>7359.6</v>
      </c>
      <c r="J16" s="7">
        <v>12144.4</v>
      </c>
      <c r="K16" s="7">
        <v>10920.6</v>
      </c>
      <c r="L16" s="7">
        <v>3035.9</v>
      </c>
      <c r="M16" s="8">
        <v>3723.1</v>
      </c>
      <c r="O16" s="18">
        <f t="shared" si="0"/>
        <v>43350</v>
      </c>
      <c r="P16" s="18">
        <f t="shared" si="1"/>
        <v>43350.1</v>
      </c>
    </row>
    <row r="17" spans="1:16">
      <c r="A17" s="4">
        <v>1978</v>
      </c>
      <c r="B17" s="5">
        <v>182</v>
      </c>
      <c r="C17" s="7">
        <v>15640.8</v>
      </c>
      <c r="D17" s="7">
        <v>13665.8</v>
      </c>
      <c r="E17" s="7">
        <v>4569.3999999999996</v>
      </c>
      <c r="F17" s="7">
        <v>5518.1</v>
      </c>
      <c r="G17" s="7">
        <v>3955.9</v>
      </c>
      <c r="H17" s="7">
        <v>5047.7</v>
      </c>
      <c r="I17" s="7">
        <v>8457.1</v>
      </c>
      <c r="J17" s="7">
        <v>16816.3</v>
      </c>
      <c r="K17" s="7">
        <v>9013.6</v>
      </c>
      <c r="L17" s="7">
        <v>2112.5</v>
      </c>
      <c r="M17" s="8">
        <v>1902.7</v>
      </c>
      <c r="O17" s="18">
        <f t="shared" si="0"/>
        <v>43350</v>
      </c>
      <c r="P17" s="18">
        <f t="shared" si="1"/>
        <v>43349.899999999994</v>
      </c>
    </row>
    <row r="18" spans="1:16">
      <c r="A18" s="4">
        <v>1979</v>
      </c>
      <c r="B18" s="5">
        <v>182</v>
      </c>
      <c r="C18" s="7">
        <v>9775.7000000000007</v>
      </c>
      <c r="D18" s="7">
        <v>18679</v>
      </c>
      <c r="E18" s="7">
        <v>5698.6</v>
      </c>
      <c r="F18" s="7">
        <v>5403</v>
      </c>
      <c r="G18" s="7">
        <v>3793.7</v>
      </c>
      <c r="H18" s="7">
        <v>5923.9</v>
      </c>
      <c r="I18" s="7">
        <v>7418.8</v>
      </c>
      <c r="J18" s="7">
        <v>11872</v>
      </c>
      <c r="K18" s="7">
        <v>10302.299999999999</v>
      </c>
      <c r="L18" s="7">
        <v>4647.3</v>
      </c>
      <c r="M18" s="8">
        <v>3185.7</v>
      </c>
      <c r="O18" s="18">
        <f t="shared" si="0"/>
        <v>43350</v>
      </c>
      <c r="P18" s="18">
        <f t="shared" si="1"/>
        <v>43350</v>
      </c>
    </row>
    <row r="19" spans="1:16">
      <c r="A19" s="4">
        <v>1980</v>
      </c>
      <c r="B19" s="5">
        <v>183</v>
      </c>
      <c r="C19" s="7">
        <v>14688</v>
      </c>
      <c r="D19" s="7">
        <v>17332.099999999999</v>
      </c>
      <c r="E19" s="7">
        <v>3538.1</v>
      </c>
      <c r="F19" s="7">
        <v>3819.5</v>
      </c>
      <c r="G19" s="7">
        <v>3972.3</v>
      </c>
      <c r="H19" s="7">
        <v>3751.4</v>
      </c>
      <c r="I19" s="7">
        <v>10571.9</v>
      </c>
      <c r="J19" s="7">
        <v>13041.5</v>
      </c>
      <c r="K19" s="7">
        <v>9510.4</v>
      </c>
      <c r="L19" s="7">
        <v>4571.3</v>
      </c>
      <c r="M19" s="8">
        <v>1903.6</v>
      </c>
      <c r="O19" s="18">
        <f t="shared" si="0"/>
        <v>43350</v>
      </c>
      <c r="P19" s="18">
        <f t="shared" si="1"/>
        <v>43350.1</v>
      </c>
    </row>
    <row r="20" spans="1:16">
      <c r="A20" s="4">
        <v>1981</v>
      </c>
      <c r="B20" s="5">
        <v>182</v>
      </c>
      <c r="C20" s="7">
        <v>18162</v>
      </c>
      <c r="D20" s="7">
        <v>12680.4</v>
      </c>
      <c r="E20" s="7">
        <v>4164.1000000000004</v>
      </c>
      <c r="F20" s="7">
        <v>4883</v>
      </c>
      <c r="G20" s="7">
        <v>3460.6</v>
      </c>
      <c r="H20" s="7">
        <v>4888.2</v>
      </c>
      <c r="I20" s="7">
        <v>6785.4</v>
      </c>
      <c r="J20" s="7">
        <v>12825.1</v>
      </c>
      <c r="K20" s="7">
        <v>10290.5</v>
      </c>
      <c r="L20" s="7">
        <v>4357.1000000000004</v>
      </c>
      <c r="M20" s="8">
        <v>4203.6000000000004</v>
      </c>
      <c r="O20" s="18">
        <f t="shared" si="0"/>
        <v>43350.1</v>
      </c>
      <c r="P20" s="18">
        <f t="shared" si="1"/>
        <v>43349.899999999994</v>
      </c>
    </row>
    <row r="21" spans="1:16">
      <c r="A21" s="4">
        <v>1982</v>
      </c>
      <c r="B21" s="5">
        <v>182</v>
      </c>
      <c r="C21" s="7">
        <v>16960.599999999999</v>
      </c>
      <c r="D21" s="7">
        <v>15831.3</v>
      </c>
      <c r="E21" s="7">
        <v>4286</v>
      </c>
      <c r="F21" s="7">
        <v>3431.5</v>
      </c>
      <c r="G21" s="7">
        <v>2840.7</v>
      </c>
      <c r="H21" s="7">
        <v>3962.8</v>
      </c>
      <c r="I21" s="7">
        <v>8478.6</v>
      </c>
      <c r="J21" s="7">
        <v>12207</v>
      </c>
      <c r="K21" s="7">
        <v>10274.6</v>
      </c>
      <c r="L21" s="7">
        <v>5740.1</v>
      </c>
      <c r="M21" s="8">
        <v>2687</v>
      </c>
      <c r="O21" s="18">
        <f t="shared" si="0"/>
        <v>43350.099999999991</v>
      </c>
      <c r="P21" s="18">
        <f t="shared" si="1"/>
        <v>43350.1</v>
      </c>
    </row>
    <row r="22" spans="1:16">
      <c r="A22" s="4">
        <v>1983</v>
      </c>
      <c r="B22" s="5">
        <v>182</v>
      </c>
      <c r="C22" s="7">
        <v>13351.4</v>
      </c>
      <c r="D22" s="7">
        <v>20110.2</v>
      </c>
      <c r="E22" s="7">
        <v>3791.5</v>
      </c>
      <c r="F22" s="7">
        <v>3178.7</v>
      </c>
      <c r="G22" s="7">
        <v>2918.3</v>
      </c>
      <c r="H22" s="7">
        <v>2157.6</v>
      </c>
      <c r="I22" s="7">
        <v>7794.1</v>
      </c>
      <c r="J22" s="7">
        <v>18052.5</v>
      </c>
      <c r="K22" s="7">
        <v>11261.3</v>
      </c>
      <c r="L22" s="7">
        <v>2641.2</v>
      </c>
      <c r="M22" s="8">
        <v>1443.4</v>
      </c>
      <c r="O22" s="18">
        <f t="shared" si="0"/>
        <v>43350.1</v>
      </c>
      <c r="P22" s="18">
        <f t="shared" si="1"/>
        <v>43350.1</v>
      </c>
    </row>
    <row r="23" spans="1:16">
      <c r="A23" s="4">
        <v>1984</v>
      </c>
      <c r="B23" s="5">
        <v>183</v>
      </c>
      <c r="C23" s="7">
        <v>20119.7</v>
      </c>
      <c r="D23" s="7">
        <v>14478.7</v>
      </c>
      <c r="E23" s="7">
        <v>2600.6999999999998</v>
      </c>
      <c r="F23" s="7">
        <v>3011.3</v>
      </c>
      <c r="G23" s="7">
        <v>3139.6</v>
      </c>
      <c r="H23" s="7">
        <v>1851.1</v>
      </c>
      <c r="I23" s="7">
        <v>11735.5</v>
      </c>
      <c r="J23" s="7">
        <v>15424.6</v>
      </c>
      <c r="K23" s="7">
        <v>9767.9</v>
      </c>
      <c r="L23" s="7">
        <v>2510.9</v>
      </c>
      <c r="M23" s="8">
        <v>2060</v>
      </c>
      <c r="O23" s="18">
        <f t="shared" si="0"/>
        <v>43350</v>
      </c>
      <c r="P23" s="18">
        <f t="shared" si="1"/>
        <v>43350</v>
      </c>
    </row>
    <row r="24" spans="1:16">
      <c r="A24" s="4">
        <v>1985</v>
      </c>
      <c r="B24" s="5">
        <v>182</v>
      </c>
      <c r="C24" s="7">
        <v>17807</v>
      </c>
      <c r="D24" s="7">
        <v>12561.3</v>
      </c>
      <c r="E24" s="7">
        <v>4622.5</v>
      </c>
      <c r="F24" s="7">
        <v>4864.8</v>
      </c>
      <c r="G24" s="7">
        <v>3494.4</v>
      </c>
      <c r="H24" s="7">
        <v>4991.5</v>
      </c>
      <c r="I24" s="7">
        <v>5058.8999999999996</v>
      </c>
      <c r="J24" s="7">
        <v>14413.6</v>
      </c>
      <c r="K24" s="7">
        <v>11285.7</v>
      </c>
      <c r="L24" s="7">
        <v>4033.7</v>
      </c>
      <c r="M24" s="8">
        <v>3566.6</v>
      </c>
      <c r="O24" s="18">
        <f t="shared" si="0"/>
        <v>43350.000000000007</v>
      </c>
      <c r="P24" s="18">
        <f t="shared" si="1"/>
        <v>43349.999999999993</v>
      </c>
    </row>
    <row r="25" spans="1:16">
      <c r="A25" s="4">
        <v>1986</v>
      </c>
      <c r="B25" s="5">
        <v>182</v>
      </c>
      <c r="C25" s="7">
        <v>16226.2</v>
      </c>
      <c r="D25" s="7">
        <v>16931.3</v>
      </c>
      <c r="E25" s="7">
        <v>4182</v>
      </c>
      <c r="F25" s="7">
        <v>3115.1</v>
      </c>
      <c r="G25" s="7">
        <v>2895.3</v>
      </c>
      <c r="H25" s="7">
        <v>4858.2</v>
      </c>
      <c r="I25" s="7">
        <v>8106.7</v>
      </c>
      <c r="J25" s="7">
        <v>10891.2</v>
      </c>
      <c r="K25" s="7">
        <v>13747</v>
      </c>
      <c r="L25" s="7">
        <v>4182.3</v>
      </c>
      <c r="M25" s="8">
        <v>1564.6</v>
      </c>
      <c r="O25" s="18">
        <f t="shared" si="0"/>
        <v>43349.9</v>
      </c>
      <c r="P25" s="18">
        <f t="shared" si="1"/>
        <v>43350</v>
      </c>
    </row>
    <row r="26" spans="1:16">
      <c r="A26" s="4">
        <v>1987</v>
      </c>
      <c r="B26" s="5">
        <v>182</v>
      </c>
      <c r="C26" s="7">
        <v>18441.099999999999</v>
      </c>
      <c r="D26" s="7">
        <v>13477.6</v>
      </c>
      <c r="E26" s="7">
        <v>3915.7</v>
      </c>
      <c r="F26" s="7">
        <v>4190.2</v>
      </c>
      <c r="G26" s="7">
        <v>3325.4</v>
      </c>
      <c r="H26" s="7">
        <v>4765.8</v>
      </c>
      <c r="I26" s="7">
        <v>8444.5</v>
      </c>
      <c r="J26" s="7">
        <v>14597.8</v>
      </c>
      <c r="K26" s="7">
        <v>10356.700000000001</v>
      </c>
      <c r="L26" s="7">
        <v>2449.9</v>
      </c>
      <c r="M26" s="8">
        <v>2735.3</v>
      </c>
      <c r="O26" s="18">
        <f t="shared" si="0"/>
        <v>43349.999999999993</v>
      </c>
      <c r="P26" s="18">
        <f t="shared" si="1"/>
        <v>43350.000000000007</v>
      </c>
    </row>
    <row r="27" spans="1:16">
      <c r="A27" s="4">
        <v>1988</v>
      </c>
      <c r="B27" s="5">
        <v>183</v>
      </c>
      <c r="C27" s="7">
        <v>15400.1</v>
      </c>
      <c r="D27" s="7">
        <v>12959.7</v>
      </c>
      <c r="E27" s="7">
        <v>4664.6000000000004</v>
      </c>
      <c r="F27" s="7">
        <v>5532.5</v>
      </c>
      <c r="G27" s="7">
        <v>4793</v>
      </c>
      <c r="H27" s="7">
        <v>5506.3</v>
      </c>
      <c r="I27" s="7">
        <v>5949.5</v>
      </c>
      <c r="J27" s="7">
        <v>13129.5</v>
      </c>
      <c r="K27" s="7">
        <v>8911.9</v>
      </c>
      <c r="L27" s="7">
        <v>5346.9</v>
      </c>
      <c r="M27" s="8">
        <v>4506</v>
      </c>
      <c r="O27" s="18">
        <f t="shared" si="0"/>
        <v>43349.9</v>
      </c>
      <c r="P27" s="18">
        <f t="shared" si="1"/>
        <v>43350.1</v>
      </c>
    </row>
    <row r="28" spans="1:16">
      <c r="A28" s="4">
        <v>1989</v>
      </c>
      <c r="B28" s="5">
        <v>182</v>
      </c>
      <c r="C28" s="7">
        <v>21280.400000000001</v>
      </c>
      <c r="D28" s="7">
        <v>11388.2</v>
      </c>
      <c r="E28" s="7">
        <v>4077.5</v>
      </c>
      <c r="F28" s="7">
        <v>4014.3</v>
      </c>
      <c r="G28" s="7">
        <v>2589.6999999999998</v>
      </c>
      <c r="H28" s="7">
        <v>5605.9</v>
      </c>
      <c r="I28" s="7">
        <v>5879.9</v>
      </c>
      <c r="J28" s="7">
        <v>15519.4</v>
      </c>
      <c r="K28" s="7">
        <v>9794.4</v>
      </c>
      <c r="L28" s="7">
        <v>2821.8</v>
      </c>
      <c r="M28" s="8">
        <v>3728.6</v>
      </c>
      <c r="O28" s="18">
        <f t="shared" si="0"/>
        <v>43350.100000000006</v>
      </c>
      <c r="P28" s="18">
        <f t="shared" si="1"/>
        <v>43350</v>
      </c>
    </row>
    <row r="29" spans="1:16">
      <c r="A29" s="4">
        <v>1990</v>
      </c>
      <c r="B29" s="5">
        <v>182</v>
      </c>
      <c r="C29" s="7">
        <v>31804.9</v>
      </c>
      <c r="D29" s="7">
        <v>7409.6</v>
      </c>
      <c r="E29" s="7">
        <v>1251</v>
      </c>
      <c r="F29" s="7">
        <v>1518.3</v>
      </c>
      <c r="G29" s="7">
        <v>1366.2</v>
      </c>
      <c r="H29" s="7">
        <v>510.9</v>
      </c>
      <c r="I29" s="7">
        <v>11598.9</v>
      </c>
      <c r="J29" s="7">
        <v>21796.7</v>
      </c>
      <c r="K29" s="7">
        <v>6919.5</v>
      </c>
      <c r="L29" s="7">
        <v>1009.1</v>
      </c>
      <c r="M29" s="8">
        <v>1515</v>
      </c>
      <c r="O29" s="18">
        <f t="shared" si="0"/>
        <v>43350</v>
      </c>
      <c r="P29" s="18">
        <f t="shared" si="1"/>
        <v>43350.1</v>
      </c>
    </row>
    <row r="30" spans="1:16">
      <c r="A30" s="4">
        <v>1991</v>
      </c>
      <c r="B30" s="5">
        <v>182</v>
      </c>
      <c r="C30" s="7">
        <v>19010.599999999999</v>
      </c>
      <c r="D30" s="7">
        <v>16733.900000000001</v>
      </c>
      <c r="E30" s="7">
        <v>3408.1</v>
      </c>
      <c r="F30" s="7">
        <v>2372.3000000000002</v>
      </c>
      <c r="G30" s="7">
        <v>1825.1</v>
      </c>
      <c r="H30" s="7">
        <v>4515.2</v>
      </c>
      <c r="I30" s="7">
        <v>11584.8</v>
      </c>
      <c r="J30" s="7">
        <v>11677.6</v>
      </c>
      <c r="K30" s="7">
        <v>12407.3</v>
      </c>
      <c r="L30" s="7">
        <v>1944.2</v>
      </c>
      <c r="M30" s="8">
        <v>1220.9000000000001</v>
      </c>
      <c r="O30" s="18">
        <f t="shared" si="0"/>
        <v>43350</v>
      </c>
      <c r="P30" s="18">
        <f t="shared" si="1"/>
        <v>43349.999999999993</v>
      </c>
    </row>
    <row r="31" spans="1:16">
      <c r="A31" s="4">
        <v>1992</v>
      </c>
      <c r="B31" s="5">
        <v>183</v>
      </c>
      <c r="C31" s="7">
        <v>25398.2</v>
      </c>
      <c r="D31" s="7">
        <v>11748.9</v>
      </c>
      <c r="E31" s="7">
        <v>1674.2</v>
      </c>
      <c r="F31" s="7">
        <v>2067.1999999999998</v>
      </c>
      <c r="G31" s="7">
        <v>2461.5</v>
      </c>
      <c r="H31" s="7">
        <v>460.7</v>
      </c>
      <c r="I31" s="7">
        <v>12911.1</v>
      </c>
      <c r="J31" s="7">
        <v>18657.099999999999</v>
      </c>
      <c r="K31" s="7">
        <v>6160.2</v>
      </c>
      <c r="L31" s="7">
        <v>3268.4</v>
      </c>
      <c r="M31" s="8">
        <v>1892.5</v>
      </c>
      <c r="O31" s="18">
        <f t="shared" si="0"/>
        <v>43349.999999999993</v>
      </c>
      <c r="P31" s="18">
        <f t="shared" si="1"/>
        <v>43350</v>
      </c>
    </row>
    <row r="32" spans="1:16">
      <c r="A32" s="4">
        <v>1993</v>
      </c>
      <c r="B32" s="5">
        <v>182</v>
      </c>
      <c r="C32" s="7">
        <v>19908.099999999999</v>
      </c>
      <c r="D32" s="7">
        <v>15440.1</v>
      </c>
      <c r="E32" s="7">
        <v>2371.8000000000002</v>
      </c>
      <c r="F32" s="7">
        <v>2650.8</v>
      </c>
      <c r="G32" s="7">
        <v>2979.1</v>
      </c>
      <c r="H32" s="7">
        <v>539</v>
      </c>
      <c r="I32" s="7">
        <v>10807.3</v>
      </c>
      <c r="J32" s="7">
        <v>16412.900000000001</v>
      </c>
      <c r="K32" s="7">
        <v>9461.4</v>
      </c>
      <c r="L32" s="7">
        <v>4999</v>
      </c>
      <c r="M32" s="8">
        <v>1130.4000000000001</v>
      </c>
      <c r="O32" s="18">
        <f t="shared" si="0"/>
        <v>43349.9</v>
      </c>
      <c r="P32" s="18">
        <f t="shared" si="1"/>
        <v>43350</v>
      </c>
    </row>
    <row r="33" spans="1:16">
      <c r="A33" s="4">
        <v>1994</v>
      </c>
      <c r="B33" s="5">
        <v>182</v>
      </c>
      <c r="C33" s="7">
        <v>21540.2</v>
      </c>
      <c r="D33" s="7">
        <v>15869.9</v>
      </c>
      <c r="E33" s="7">
        <v>1877.2</v>
      </c>
      <c r="F33" s="7">
        <v>2044.6</v>
      </c>
      <c r="G33" s="7">
        <v>2018</v>
      </c>
      <c r="H33" s="7">
        <v>364.3</v>
      </c>
      <c r="I33" s="7">
        <v>13010.9</v>
      </c>
      <c r="J33" s="7">
        <v>15832</v>
      </c>
      <c r="K33" s="7">
        <v>9232.7999999999993</v>
      </c>
      <c r="L33" s="7">
        <v>4016.3</v>
      </c>
      <c r="M33" s="8">
        <v>893.7</v>
      </c>
      <c r="O33" s="18">
        <f t="shared" si="0"/>
        <v>43349.899999999994</v>
      </c>
      <c r="P33" s="18">
        <f t="shared" si="1"/>
        <v>43350</v>
      </c>
    </row>
    <row r="34" spans="1:16">
      <c r="A34" s="4">
        <v>1995</v>
      </c>
      <c r="B34" s="5">
        <v>182</v>
      </c>
      <c r="C34" s="7">
        <v>12023.6</v>
      </c>
      <c r="D34" s="7">
        <v>11995.7</v>
      </c>
      <c r="E34" s="7">
        <v>4359.8</v>
      </c>
      <c r="F34" s="7">
        <v>5539.7</v>
      </c>
      <c r="G34" s="7">
        <v>9431.2000000000007</v>
      </c>
      <c r="H34" s="7">
        <v>4437.5</v>
      </c>
      <c r="I34" s="7">
        <v>9163.5</v>
      </c>
      <c r="J34" s="7">
        <v>9835.9</v>
      </c>
      <c r="K34" s="7">
        <v>8521.7000000000007</v>
      </c>
      <c r="L34" s="7">
        <v>4380.5</v>
      </c>
      <c r="M34" s="8">
        <v>7011</v>
      </c>
      <c r="O34" s="18">
        <f t="shared" si="0"/>
        <v>43350</v>
      </c>
      <c r="P34" s="18">
        <f t="shared" si="1"/>
        <v>43350.100000000006</v>
      </c>
    </row>
    <row r="35" spans="1:16">
      <c r="A35" s="4">
        <v>1996</v>
      </c>
      <c r="B35" s="5">
        <v>183</v>
      </c>
      <c r="C35" s="7">
        <v>25286.5</v>
      </c>
      <c r="D35" s="7">
        <v>11721.7</v>
      </c>
      <c r="E35" s="7">
        <v>1986.2</v>
      </c>
      <c r="F35" s="7">
        <v>2058.6999999999998</v>
      </c>
      <c r="G35" s="7">
        <v>2296.9</v>
      </c>
      <c r="H35" s="7">
        <v>1455.2</v>
      </c>
      <c r="I35" s="7">
        <v>12419.3</v>
      </c>
      <c r="J35" s="7">
        <v>17228.8</v>
      </c>
      <c r="K35" s="7">
        <v>7598</v>
      </c>
      <c r="L35" s="7">
        <v>2833.6</v>
      </c>
      <c r="M35" s="8">
        <v>1815.2</v>
      </c>
      <c r="O35" s="18">
        <f t="shared" si="0"/>
        <v>43349.999999999993</v>
      </c>
      <c r="P35" s="18">
        <f t="shared" si="1"/>
        <v>43350.1</v>
      </c>
    </row>
    <row r="36" spans="1:16">
      <c r="A36" s="4">
        <v>1997</v>
      </c>
      <c r="B36" s="5">
        <v>182</v>
      </c>
      <c r="C36" s="7">
        <v>17584.5</v>
      </c>
      <c r="D36" s="7">
        <v>15827.6</v>
      </c>
      <c r="E36" s="7">
        <v>3805.2</v>
      </c>
      <c r="F36" s="7">
        <v>3454.7</v>
      </c>
      <c r="G36" s="7">
        <v>2678</v>
      </c>
      <c r="H36" s="7">
        <v>4411.7</v>
      </c>
      <c r="I36" s="7">
        <v>9477.7000000000007</v>
      </c>
      <c r="J36" s="7">
        <v>12839.8</v>
      </c>
      <c r="K36" s="7">
        <v>9055.4</v>
      </c>
      <c r="L36" s="7">
        <v>4585.3</v>
      </c>
      <c r="M36" s="8">
        <v>2980.1</v>
      </c>
      <c r="O36" s="18">
        <f t="shared" si="0"/>
        <v>43349.999999999993</v>
      </c>
      <c r="P36" s="18">
        <f t="shared" si="1"/>
        <v>43350</v>
      </c>
    </row>
    <row r="37" spans="1:16">
      <c r="A37" s="4">
        <v>1998</v>
      </c>
      <c r="B37" s="5">
        <v>182</v>
      </c>
      <c r="C37" s="7">
        <v>13902.3</v>
      </c>
      <c r="D37" s="7">
        <v>21381.9</v>
      </c>
      <c r="E37" s="7">
        <v>3051.9</v>
      </c>
      <c r="F37" s="7">
        <v>2469.8000000000002</v>
      </c>
      <c r="G37" s="7">
        <v>2544.1</v>
      </c>
      <c r="H37" s="7">
        <v>162.19999999999999</v>
      </c>
      <c r="I37" s="7">
        <v>13570.9</v>
      </c>
      <c r="J37" s="7">
        <v>17334.2</v>
      </c>
      <c r="K37" s="7">
        <v>8116.9</v>
      </c>
      <c r="L37" s="7">
        <v>2530.1</v>
      </c>
      <c r="M37" s="8">
        <v>1635.7</v>
      </c>
      <c r="O37" s="18">
        <f t="shared" si="0"/>
        <v>43350</v>
      </c>
      <c r="P37" s="18">
        <f t="shared" si="1"/>
        <v>43350</v>
      </c>
    </row>
    <row r="38" spans="1:16">
      <c r="A38" s="4">
        <v>1999</v>
      </c>
      <c r="B38" s="5">
        <v>182</v>
      </c>
      <c r="C38" s="7">
        <v>15301.5</v>
      </c>
      <c r="D38" s="7">
        <v>13183.1</v>
      </c>
      <c r="E38" s="7">
        <v>4421.6000000000004</v>
      </c>
      <c r="F38" s="7">
        <v>5687.9</v>
      </c>
      <c r="G38" s="7">
        <v>4755.8999999999996</v>
      </c>
      <c r="H38" s="7">
        <v>5645.9</v>
      </c>
      <c r="I38" s="7">
        <v>6021.8</v>
      </c>
      <c r="J38" s="7">
        <v>13540.5</v>
      </c>
      <c r="K38" s="7">
        <v>8980.7999999999993</v>
      </c>
      <c r="L38" s="7">
        <v>5649.2</v>
      </c>
      <c r="M38" s="8">
        <v>3511.8</v>
      </c>
      <c r="O38" s="18">
        <f t="shared" si="0"/>
        <v>43350</v>
      </c>
      <c r="P38" s="18">
        <f t="shared" si="1"/>
        <v>43350</v>
      </c>
    </row>
    <row r="39" spans="1:16">
      <c r="A39" s="9">
        <v>2000</v>
      </c>
      <c r="B39" s="2">
        <v>183</v>
      </c>
      <c r="C39" s="3">
        <v>19537.2</v>
      </c>
      <c r="D39" s="3">
        <v>12703.6</v>
      </c>
      <c r="E39" s="3">
        <v>3877.9</v>
      </c>
      <c r="F39" s="3">
        <v>3813.8</v>
      </c>
      <c r="G39" s="3">
        <v>3417.6</v>
      </c>
      <c r="H39" s="3">
        <v>4145.8999999999996</v>
      </c>
      <c r="I39" s="3">
        <v>7325.7</v>
      </c>
      <c r="J39" s="3">
        <v>12003.7</v>
      </c>
      <c r="K39" s="3">
        <v>8338.5</v>
      </c>
      <c r="L39" s="3">
        <v>7405.6</v>
      </c>
      <c r="M39" s="10">
        <v>4130.6000000000004</v>
      </c>
      <c r="O39" s="18">
        <f t="shared" si="0"/>
        <v>43350.100000000006</v>
      </c>
      <c r="P39" s="18">
        <f t="shared" si="1"/>
        <v>43350</v>
      </c>
    </row>
    <row r="40" spans="1:16">
      <c r="A40" s="4"/>
      <c r="B40" s="5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O40" s="21" t="s">
        <v>11</v>
      </c>
      <c r="P40" s="21" t="s">
        <v>11</v>
      </c>
    </row>
    <row r="41" spans="1:16">
      <c r="A41" s="11" t="s">
        <v>7</v>
      </c>
      <c r="B41" s="7">
        <f>AVERAGE(B4:B39)</f>
        <v>181.38888888888889</v>
      </c>
      <c r="C41" s="7">
        <f t="shared" ref="C41:M41" si="2">AVERAGE(C4:C39)</f>
        <v>17277.738888888893</v>
      </c>
      <c r="D41" s="7">
        <f t="shared" si="2"/>
        <v>14252.427777777777</v>
      </c>
      <c r="E41" s="7">
        <f t="shared" si="2"/>
        <v>3988.8388888888894</v>
      </c>
      <c r="F41" s="7">
        <f t="shared" si="2"/>
        <v>4244.5777777777785</v>
      </c>
      <c r="G41" s="7">
        <f t="shared" si="2"/>
        <v>3586.4138888888888</v>
      </c>
      <c r="H41" s="7">
        <f t="shared" si="2"/>
        <v>4186.5805555555562</v>
      </c>
      <c r="I41" s="7">
        <f t="shared" si="2"/>
        <v>8415.5527777777788</v>
      </c>
      <c r="J41" s="7">
        <f t="shared" si="2"/>
        <v>14056.258333333333</v>
      </c>
      <c r="K41" s="7">
        <f t="shared" si="2"/>
        <v>9945.2972222222234</v>
      </c>
      <c r="L41" s="7">
        <f t="shared" si="2"/>
        <v>4124.8861111111119</v>
      </c>
      <c r="M41" s="8">
        <f t="shared" si="2"/>
        <v>2621.4388888888884</v>
      </c>
      <c r="O41" s="22">
        <f>SUM(C41:G41)</f>
        <v>43349.997222222228</v>
      </c>
      <c r="P41" s="22">
        <f>SUM(H41:M41)</f>
        <v>43350.013888888891</v>
      </c>
    </row>
    <row r="42" spans="1:16">
      <c r="A42" s="12" t="s">
        <v>8</v>
      </c>
      <c r="B42" s="3">
        <f>STDEV(B4:B39)</f>
        <v>5.2278254303446978</v>
      </c>
      <c r="C42" s="3">
        <f t="shared" ref="C42:M42" si="3">STDEV(C4:C39)</f>
        <v>4337.6924068170874</v>
      </c>
      <c r="D42" s="3">
        <f t="shared" si="3"/>
        <v>2768.7219320330096</v>
      </c>
      <c r="E42" s="3">
        <f t="shared" si="3"/>
        <v>1153.9099326767914</v>
      </c>
      <c r="F42" s="3">
        <f t="shared" si="3"/>
        <v>1385.2708640986552</v>
      </c>
      <c r="G42" s="3">
        <f t="shared" si="3"/>
        <v>1441.3736058065845</v>
      </c>
      <c r="H42" s="3">
        <f t="shared" si="3"/>
        <v>1915.6887957553349</v>
      </c>
      <c r="I42" s="3">
        <f t="shared" si="3"/>
        <v>2507.7415606746445</v>
      </c>
      <c r="J42" s="3">
        <f t="shared" si="3"/>
        <v>2497.4118953571601</v>
      </c>
      <c r="K42" s="3">
        <f t="shared" si="3"/>
        <v>1620.3966959598943</v>
      </c>
      <c r="L42" s="3">
        <f t="shared" si="3"/>
        <v>1439.0909500003866</v>
      </c>
      <c r="M42" s="10">
        <f t="shared" si="3"/>
        <v>1350.868228802241</v>
      </c>
    </row>
    <row r="44" spans="1:16">
      <c r="A44" t="s">
        <v>14</v>
      </c>
    </row>
  </sheetData>
  <mergeCells count="1">
    <mergeCell ref="A1:M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H44" sqref="H44"/>
    </sheetView>
  </sheetViews>
  <sheetFormatPr baseColWidth="10" defaultRowHeight="15" x14ac:dyDescent="0"/>
  <cols>
    <col min="3" max="13" width="14.5" customWidth="1"/>
  </cols>
  <sheetData>
    <row r="1" spans="1:16" ht="34" customHeight="1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6">
      <c r="A2" s="4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6" s="1" customFormat="1" ht="30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17</v>
      </c>
      <c r="I3" s="14" t="s">
        <v>18</v>
      </c>
      <c r="J3" s="14" t="s">
        <v>19</v>
      </c>
      <c r="K3" s="14" t="s">
        <v>20</v>
      </c>
      <c r="L3" s="14" t="s">
        <v>21</v>
      </c>
      <c r="M3" s="15" t="s">
        <v>22</v>
      </c>
      <c r="O3" s="1" t="s">
        <v>10</v>
      </c>
      <c r="P3" s="1" t="s">
        <v>10</v>
      </c>
    </row>
    <row r="4" spans="1:16">
      <c r="A4" s="19">
        <v>1965</v>
      </c>
      <c r="B4" s="20">
        <v>151</v>
      </c>
      <c r="C4" s="16">
        <v>11729.8</v>
      </c>
      <c r="D4" s="16">
        <v>10738.9</v>
      </c>
      <c r="E4" s="16">
        <v>6145</v>
      </c>
      <c r="F4" s="16">
        <v>8334.7999999999993</v>
      </c>
      <c r="G4" s="16">
        <v>6401.5</v>
      </c>
      <c r="H4" s="16">
        <v>7925.5</v>
      </c>
      <c r="I4" s="16">
        <v>6747.4</v>
      </c>
      <c r="J4" s="16">
        <v>13425.7</v>
      </c>
      <c r="K4" s="16">
        <v>12383.4</v>
      </c>
      <c r="L4" s="16">
        <v>2565.6</v>
      </c>
      <c r="M4" s="17">
        <v>302.5</v>
      </c>
      <c r="O4" s="18">
        <f>SUM(C4:G4)</f>
        <v>43350</v>
      </c>
      <c r="P4" s="18">
        <f>SUM(H4:M4)</f>
        <v>43350.1</v>
      </c>
    </row>
    <row r="5" spans="1:16">
      <c r="A5" s="4">
        <v>1966</v>
      </c>
      <c r="B5" s="5">
        <v>182</v>
      </c>
      <c r="C5" s="7">
        <v>8618.1</v>
      </c>
      <c r="D5" s="7">
        <v>8296</v>
      </c>
      <c r="E5" s="7">
        <v>4568.3999999999996</v>
      </c>
      <c r="F5" s="7">
        <v>6678.8</v>
      </c>
      <c r="G5" s="7">
        <v>15188.6</v>
      </c>
      <c r="H5" s="7">
        <v>300.10000000000002</v>
      </c>
      <c r="I5" s="7">
        <v>5743.8</v>
      </c>
      <c r="J5" s="7">
        <v>12359.1</v>
      </c>
      <c r="K5" s="7">
        <v>20345.099999999999</v>
      </c>
      <c r="L5" s="7">
        <v>4438.6000000000004</v>
      </c>
      <c r="M5" s="8">
        <v>163.30000000000001</v>
      </c>
      <c r="O5" s="18">
        <f t="shared" ref="O5:O39" si="0">SUM(C5:G5)</f>
        <v>43349.9</v>
      </c>
      <c r="P5" s="18">
        <f t="shared" ref="P5:P39" si="1">SUM(H5:M5)</f>
        <v>43350</v>
      </c>
    </row>
    <row r="6" spans="1:16">
      <c r="A6" s="4">
        <v>1967</v>
      </c>
      <c r="B6" s="5">
        <v>182</v>
      </c>
      <c r="C6" s="7">
        <v>9910.7000000000007</v>
      </c>
      <c r="D6" s="7">
        <v>8081.2</v>
      </c>
      <c r="E6" s="7">
        <v>4734.5</v>
      </c>
      <c r="F6" s="7">
        <v>6773.8</v>
      </c>
      <c r="G6" s="7">
        <v>13849.9</v>
      </c>
      <c r="H6" s="7">
        <v>1902.2</v>
      </c>
      <c r="I6" s="7">
        <v>2795.3</v>
      </c>
      <c r="J6" s="7">
        <v>13470.2</v>
      </c>
      <c r="K6" s="7">
        <v>20519.2</v>
      </c>
      <c r="L6" s="7">
        <v>4475.7</v>
      </c>
      <c r="M6" s="8">
        <v>187.4</v>
      </c>
      <c r="O6" s="18">
        <f t="shared" si="0"/>
        <v>43350.1</v>
      </c>
      <c r="P6" s="18">
        <f t="shared" si="1"/>
        <v>43350</v>
      </c>
    </row>
    <row r="7" spans="1:16">
      <c r="A7" s="4">
        <v>1968</v>
      </c>
      <c r="B7" s="5">
        <v>183</v>
      </c>
      <c r="C7" s="7">
        <v>8167.2</v>
      </c>
      <c r="D7" s="7">
        <v>9833.2000000000007</v>
      </c>
      <c r="E7" s="7">
        <v>5057.8</v>
      </c>
      <c r="F7" s="7">
        <v>6733.7</v>
      </c>
      <c r="G7" s="7">
        <v>13558.1</v>
      </c>
      <c r="H7" s="7">
        <v>3426.1</v>
      </c>
      <c r="I7" s="7">
        <v>5185.2</v>
      </c>
      <c r="J7" s="7">
        <v>12426.8</v>
      </c>
      <c r="K7" s="7">
        <v>20724.3</v>
      </c>
      <c r="L7" s="7">
        <v>1468.3</v>
      </c>
      <c r="M7" s="8">
        <v>119.3</v>
      </c>
      <c r="O7" s="18">
        <f t="shared" si="0"/>
        <v>43350</v>
      </c>
      <c r="P7" s="18">
        <f t="shared" si="1"/>
        <v>43350</v>
      </c>
    </row>
    <row r="8" spans="1:16">
      <c r="A8" s="4">
        <v>1969</v>
      </c>
      <c r="B8" s="5">
        <v>182</v>
      </c>
      <c r="C8" s="7">
        <v>6517.4</v>
      </c>
      <c r="D8" s="7">
        <v>12498.4</v>
      </c>
      <c r="E8" s="7">
        <v>4564.8</v>
      </c>
      <c r="F8" s="7">
        <v>6439.8</v>
      </c>
      <c r="G8" s="7">
        <v>13329.5</v>
      </c>
      <c r="H8" s="7">
        <v>299.2</v>
      </c>
      <c r="I8" s="7">
        <v>6059.5</v>
      </c>
      <c r="J8" s="7">
        <v>15710.6</v>
      </c>
      <c r="K8" s="7">
        <v>18528.3</v>
      </c>
      <c r="L8" s="7">
        <v>2631.9</v>
      </c>
      <c r="M8" s="8">
        <v>120.6</v>
      </c>
      <c r="O8" s="18">
        <f t="shared" si="0"/>
        <v>43349.899999999994</v>
      </c>
      <c r="P8" s="18">
        <f t="shared" si="1"/>
        <v>43350.1</v>
      </c>
    </row>
    <row r="9" spans="1:16">
      <c r="A9" s="4">
        <v>1970</v>
      </c>
      <c r="B9" s="5">
        <v>182</v>
      </c>
      <c r="C9" s="7">
        <v>5988</v>
      </c>
      <c r="D9" s="7">
        <v>7863.9</v>
      </c>
      <c r="E9" s="7">
        <v>4360.8999999999996</v>
      </c>
      <c r="F9" s="7">
        <v>6829</v>
      </c>
      <c r="G9" s="7">
        <v>18308.2</v>
      </c>
      <c r="H9" s="7">
        <v>3329</v>
      </c>
      <c r="I9" s="7">
        <v>2350.3000000000002</v>
      </c>
      <c r="J9" s="7">
        <v>7468.8</v>
      </c>
      <c r="K9" s="7">
        <v>21786.400000000001</v>
      </c>
      <c r="L9" s="7">
        <v>6544.1</v>
      </c>
      <c r="M9" s="8">
        <v>1871.4</v>
      </c>
      <c r="O9" s="18">
        <f t="shared" si="0"/>
        <v>43350</v>
      </c>
      <c r="P9" s="18">
        <f t="shared" si="1"/>
        <v>43350</v>
      </c>
    </row>
    <row r="10" spans="1:16">
      <c r="A10" s="4">
        <v>1971</v>
      </c>
      <c r="B10" s="5">
        <v>182</v>
      </c>
      <c r="C10" s="7">
        <v>10237.6</v>
      </c>
      <c r="D10" s="7">
        <v>7708.4</v>
      </c>
      <c r="E10" s="7">
        <v>5335</v>
      </c>
      <c r="F10" s="7">
        <v>7743.3</v>
      </c>
      <c r="G10" s="7">
        <v>12325.7</v>
      </c>
      <c r="H10" s="7">
        <v>4795.5</v>
      </c>
      <c r="I10" s="7">
        <v>3192.7</v>
      </c>
      <c r="J10" s="7">
        <v>14588</v>
      </c>
      <c r="K10" s="7">
        <v>17503</v>
      </c>
      <c r="L10" s="7">
        <v>2602.1999999999998</v>
      </c>
      <c r="M10" s="8">
        <v>668.5</v>
      </c>
      <c r="O10" s="18">
        <f t="shared" si="0"/>
        <v>43350</v>
      </c>
      <c r="P10" s="18">
        <f t="shared" si="1"/>
        <v>43349.899999999994</v>
      </c>
    </row>
    <row r="11" spans="1:16">
      <c r="A11" s="4">
        <v>1972</v>
      </c>
      <c r="B11" s="5">
        <v>183</v>
      </c>
      <c r="C11" s="7">
        <v>6531.8</v>
      </c>
      <c r="D11" s="7">
        <v>11199.9</v>
      </c>
      <c r="E11" s="7">
        <v>5008.2</v>
      </c>
      <c r="F11" s="7">
        <v>6594.8</v>
      </c>
      <c r="G11" s="7">
        <v>14015.3</v>
      </c>
      <c r="H11" s="7">
        <v>1508.7</v>
      </c>
      <c r="I11" s="7">
        <v>7347</v>
      </c>
      <c r="J11" s="7">
        <v>8984.7999999999993</v>
      </c>
      <c r="K11" s="7">
        <v>21865.599999999999</v>
      </c>
      <c r="L11" s="7">
        <v>3346.6</v>
      </c>
      <c r="M11" s="8">
        <v>297.3</v>
      </c>
      <c r="O11" s="18">
        <f t="shared" si="0"/>
        <v>43350</v>
      </c>
      <c r="P11" s="18">
        <f t="shared" si="1"/>
        <v>43350</v>
      </c>
    </row>
    <row r="12" spans="1:16">
      <c r="A12" s="4">
        <v>1973</v>
      </c>
      <c r="B12" s="5">
        <v>182</v>
      </c>
      <c r="C12" s="7">
        <v>11859.6</v>
      </c>
      <c r="D12" s="7">
        <v>8536.7000000000007</v>
      </c>
      <c r="E12" s="7">
        <v>4513.3</v>
      </c>
      <c r="F12" s="7">
        <v>6131</v>
      </c>
      <c r="G12" s="7">
        <v>12309.3</v>
      </c>
      <c r="H12" s="7">
        <v>1114.5999999999999</v>
      </c>
      <c r="I12" s="7">
        <v>5696.7</v>
      </c>
      <c r="J12" s="7">
        <v>13908.9</v>
      </c>
      <c r="K12" s="7">
        <v>21102.3</v>
      </c>
      <c r="L12" s="7">
        <v>1347.3</v>
      </c>
      <c r="M12" s="8">
        <v>180.2</v>
      </c>
      <c r="O12" s="18">
        <f t="shared" si="0"/>
        <v>43349.9</v>
      </c>
      <c r="P12" s="18">
        <f t="shared" si="1"/>
        <v>43350</v>
      </c>
    </row>
    <row r="13" spans="1:16">
      <c r="A13" s="4">
        <v>1974</v>
      </c>
      <c r="B13" s="5">
        <v>182</v>
      </c>
      <c r="C13" s="7">
        <v>12638.7</v>
      </c>
      <c r="D13" s="7">
        <v>8231.5</v>
      </c>
      <c r="E13" s="7">
        <v>4191.8</v>
      </c>
      <c r="F13" s="7">
        <v>5807.6</v>
      </c>
      <c r="G13" s="7">
        <v>12480.5</v>
      </c>
      <c r="H13" s="7">
        <v>393.7</v>
      </c>
      <c r="I13" s="7">
        <v>4420.2</v>
      </c>
      <c r="J13" s="7">
        <v>16705.099999999999</v>
      </c>
      <c r="K13" s="7">
        <v>17542.599999999999</v>
      </c>
      <c r="L13" s="7">
        <v>4086.8</v>
      </c>
      <c r="M13" s="8">
        <v>201.6</v>
      </c>
      <c r="O13" s="18">
        <f t="shared" si="0"/>
        <v>43350.1</v>
      </c>
      <c r="P13" s="18">
        <f t="shared" si="1"/>
        <v>43350</v>
      </c>
    </row>
    <row r="14" spans="1:16">
      <c r="A14" s="4">
        <v>1975</v>
      </c>
      <c r="B14" s="5">
        <v>182</v>
      </c>
      <c r="C14" s="7">
        <v>13003.8</v>
      </c>
      <c r="D14" s="7">
        <v>9290.4</v>
      </c>
      <c r="E14" s="7">
        <v>3790.4</v>
      </c>
      <c r="F14" s="7">
        <v>5463</v>
      </c>
      <c r="G14" s="7">
        <v>11802.3</v>
      </c>
      <c r="H14" s="7">
        <v>331.3</v>
      </c>
      <c r="I14" s="7">
        <v>5191.6000000000004</v>
      </c>
      <c r="J14" s="7">
        <v>15114</v>
      </c>
      <c r="K14" s="7">
        <v>20687.900000000001</v>
      </c>
      <c r="L14" s="7">
        <v>1677.5</v>
      </c>
      <c r="M14" s="8">
        <v>347.7</v>
      </c>
      <c r="O14" s="18">
        <f t="shared" si="0"/>
        <v>43349.899999999994</v>
      </c>
      <c r="P14" s="18">
        <f t="shared" si="1"/>
        <v>43350</v>
      </c>
    </row>
    <row r="15" spans="1:16">
      <c r="A15" s="4">
        <v>1976</v>
      </c>
      <c r="B15" s="5">
        <v>183</v>
      </c>
      <c r="C15" s="7">
        <v>9093.2000000000007</v>
      </c>
      <c r="D15" s="7">
        <v>11469.5</v>
      </c>
      <c r="E15" s="7">
        <v>4564.8</v>
      </c>
      <c r="F15" s="7">
        <v>6140.3</v>
      </c>
      <c r="G15" s="7">
        <v>12082.2</v>
      </c>
      <c r="H15" s="7">
        <v>1348.8</v>
      </c>
      <c r="I15" s="7">
        <v>7509.7</v>
      </c>
      <c r="J15" s="7">
        <v>11029.8</v>
      </c>
      <c r="K15" s="7">
        <v>21604.5</v>
      </c>
      <c r="L15" s="7">
        <v>1684</v>
      </c>
      <c r="M15" s="8">
        <v>173.2</v>
      </c>
      <c r="O15" s="18">
        <f t="shared" si="0"/>
        <v>43350</v>
      </c>
      <c r="P15" s="18">
        <f t="shared" si="1"/>
        <v>43350</v>
      </c>
    </row>
    <row r="16" spans="1:16">
      <c r="A16" s="4">
        <v>1977</v>
      </c>
      <c r="B16" s="5">
        <v>182</v>
      </c>
      <c r="C16" s="7">
        <v>9804.7000000000007</v>
      </c>
      <c r="D16" s="7">
        <v>10469.4</v>
      </c>
      <c r="E16" s="7">
        <v>4507.3999999999996</v>
      </c>
      <c r="F16" s="7">
        <v>6016.2</v>
      </c>
      <c r="G16" s="7">
        <v>12552.3</v>
      </c>
      <c r="H16" s="7">
        <v>1417.2</v>
      </c>
      <c r="I16" s="7">
        <v>8301.4</v>
      </c>
      <c r="J16" s="7">
        <v>14822.7</v>
      </c>
      <c r="K16" s="7">
        <v>13304.1</v>
      </c>
      <c r="L16" s="7">
        <v>5226.2</v>
      </c>
      <c r="M16" s="8">
        <v>278.39999999999998</v>
      </c>
      <c r="O16" s="18">
        <f t="shared" si="0"/>
        <v>43350</v>
      </c>
      <c r="P16" s="18">
        <f t="shared" si="1"/>
        <v>43350</v>
      </c>
    </row>
    <row r="17" spans="1:16">
      <c r="A17" s="4">
        <v>1978</v>
      </c>
      <c r="B17" s="5">
        <v>182</v>
      </c>
      <c r="C17" s="7">
        <v>9979.1</v>
      </c>
      <c r="D17" s="7">
        <v>8751.6</v>
      </c>
      <c r="E17" s="7">
        <v>4524</v>
      </c>
      <c r="F17" s="7">
        <v>6653.3</v>
      </c>
      <c r="G17" s="7">
        <v>13441.9</v>
      </c>
      <c r="H17" s="7">
        <v>1174</v>
      </c>
      <c r="I17" s="7">
        <v>7126.8</v>
      </c>
      <c r="J17" s="7">
        <v>13864.7</v>
      </c>
      <c r="K17" s="7">
        <v>18844.5</v>
      </c>
      <c r="L17" s="7">
        <v>2191.6</v>
      </c>
      <c r="M17" s="8">
        <v>148.4</v>
      </c>
      <c r="O17" s="18">
        <f t="shared" si="0"/>
        <v>43349.9</v>
      </c>
      <c r="P17" s="18">
        <f t="shared" si="1"/>
        <v>43350</v>
      </c>
    </row>
    <row r="18" spans="1:16">
      <c r="A18" s="4">
        <v>1979</v>
      </c>
      <c r="B18" s="5">
        <v>182</v>
      </c>
      <c r="C18" s="7">
        <v>7338.7</v>
      </c>
      <c r="D18" s="7">
        <v>12603.2</v>
      </c>
      <c r="E18" s="7">
        <v>4654.3</v>
      </c>
      <c r="F18" s="7">
        <v>6045.2</v>
      </c>
      <c r="G18" s="7">
        <v>12708.7</v>
      </c>
      <c r="H18" s="7">
        <v>1852.1</v>
      </c>
      <c r="I18" s="7">
        <v>5700.7</v>
      </c>
      <c r="J18" s="7">
        <v>9830.1</v>
      </c>
      <c r="K18" s="7">
        <v>22900.7</v>
      </c>
      <c r="L18" s="7">
        <v>2769.9</v>
      </c>
      <c r="M18" s="8">
        <v>296.60000000000002</v>
      </c>
      <c r="O18" s="18">
        <f t="shared" si="0"/>
        <v>43350.100000000006</v>
      </c>
      <c r="P18" s="18">
        <f t="shared" si="1"/>
        <v>43350.100000000006</v>
      </c>
    </row>
    <row r="19" spans="1:16">
      <c r="A19" s="4">
        <v>1980</v>
      </c>
      <c r="B19" s="5">
        <v>183</v>
      </c>
      <c r="C19" s="7">
        <v>6737.2</v>
      </c>
      <c r="D19" s="7">
        <v>10642.5</v>
      </c>
      <c r="E19" s="7">
        <v>4211.7</v>
      </c>
      <c r="F19" s="7">
        <v>6419</v>
      </c>
      <c r="G19" s="7">
        <v>15339.6</v>
      </c>
      <c r="H19" s="7">
        <v>1094.4000000000001</v>
      </c>
      <c r="I19" s="7">
        <v>8409.4</v>
      </c>
      <c r="J19" s="7">
        <v>8864.2999999999993</v>
      </c>
      <c r="K19" s="7">
        <v>19667.2</v>
      </c>
      <c r="L19" s="7">
        <v>5036.7</v>
      </c>
      <c r="M19" s="8">
        <v>277.89999999999998</v>
      </c>
      <c r="O19" s="18">
        <f t="shared" si="0"/>
        <v>43350</v>
      </c>
      <c r="P19" s="18">
        <f t="shared" si="1"/>
        <v>43349.9</v>
      </c>
    </row>
    <row r="20" spans="1:16">
      <c r="A20" s="4">
        <v>1981</v>
      </c>
      <c r="B20" s="5">
        <v>182</v>
      </c>
      <c r="C20" s="7">
        <v>12149.5</v>
      </c>
      <c r="D20" s="7">
        <v>8512.6</v>
      </c>
      <c r="E20" s="7">
        <v>4603</v>
      </c>
      <c r="F20" s="7">
        <v>6334.1</v>
      </c>
      <c r="G20" s="7">
        <v>11750.8</v>
      </c>
      <c r="H20" s="7">
        <v>2595.6999999999998</v>
      </c>
      <c r="I20" s="7">
        <v>3750.1</v>
      </c>
      <c r="J20" s="7">
        <v>11900.1</v>
      </c>
      <c r="K20" s="7">
        <v>22693.7</v>
      </c>
      <c r="L20" s="7">
        <v>2320.6999999999998</v>
      </c>
      <c r="M20" s="8">
        <v>89.6</v>
      </c>
      <c r="O20" s="18">
        <f t="shared" si="0"/>
        <v>43350</v>
      </c>
      <c r="P20" s="18">
        <f t="shared" si="1"/>
        <v>43349.9</v>
      </c>
    </row>
    <row r="21" spans="1:16">
      <c r="A21" s="4">
        <v>1982</v>
      </c>
      <c r="B21" s="5">
        <v>182</v>
      </c>
      <c r="C21" s="7">
        <v>7743</v>
      </c>
      <c r="D21" s="7">
        <v>13500.8</v>
      </c>
      <c r="E21" s="7">
        <v>4537.8</v>
      </c>
      <c r="F21" s="7">
        <v>5853.2</v>
      </c>
      <c r="G21" s="7">
        <v>11715.2</v>
      </c>
      <c r="H21" s="7">
        <v>979</v>
      </c>
      <c r="I21" s="7">
        <v>5616.9</v>
      </c>
      <c r="J21" s="7">
        <v>8570.7000000000007</v>
      </c>
      <c r="K21" s="7">
        <v>25789.3</v>
      </c>
      <c r="L21" s="7">
        <v>1560.7</v>
      </c>
      <c r="M21" s="8">
        <v>833.4</v>
      </c>
      <c r="O21" s="18">
        <f t="shared" si="0"/>
        <v>43350</v>
      </c>
      <c r="P21" s="18">
        <f t="shared" si="1"/>
        <v>43350</v>
      </c>
    </row>
    <row r="22" spans="1:16">
      <c r="A22" s="4">
        <v>1983</v>
      </c>
      <c r="B22" s="5">
        <v>182</v>
      </c>
      <c r="C22" s="7">
        <v>6552.1</v>
      </c>
      <c r="D22" s="7">
        <v>9074.2999999999993</v>
      </c>
      <c r="E22" s="7">
        <v>4944.1000000000004</v>
      </c>
      <c r="F22" s="7">
        <v>6839.7</v>
      </c>
      <c r="G22" s="7">
        <v>15939.8</v>
      </c>
      <c r="H22" s="7">
        <v>285.3</v>
      </c>
      <c r="I22" s="7">
        <v>6866.5</v>
      </c>
      <c r="J22" s="7">
        <v>12487.2</v>
      </c>
      <c r="K22" s="7">
        <v>18584.3</v>
      </c>
      <c r="L22" s="7">
        <v>4532</v>
      </c>
      <c r="M22" s="8">
        <v>594.6</v>
      </c>
      <c r="O22" s="18">
        <f t="shared" si="0"/>
        <v>43350</v>
      </c>
      <c r="P22" s="18">
        <f t="shared" si="1"/>
        <v>43349.9</v>
      </c>
    </row>
    <row r="23" spans="1:16">
      <c r="A23" s="4">
        <v>1984</v>
      </c>
      <c r="B23" s="5">
        <v>183</v>
      </c>
      <c r="C23" s="7">
        <v>8144</v>
      </c>
      <c r="D23" s="7">
        <v>10541.3</v>
      </c>
      <c r="E23" s="7">
        <v>4293.3</v>
      </c>
      <c r="F23" s="7">
        <v>6481.7</v>
      </c>
      <c r="G23" s="7">
        <v>13889.8</v>
      </c>
      <c r="H23" s="7">
        <v>1280.0999999999999</v>
      </c>
      <c r="I23" s="7">
        <v>8774.2000000000007</v>
      </c>
      <c r="J23" s="7">
        <v>10563.8</v>
      </c>
      <c r="K23" s="7">
        <v>16090</v>
      </c>
      <c r="L23" s="7">
        <v>5891.1</v>
      </c>
      <c r="M23" s="8">
        <v>750.8</v>
      </c>
      <c r="O23" s="18">
        <f t="shared" si="0"/>
        <v>43350.1</v>
      </c>
      <c r="P23" s="18">
        <f t="shared" si="1"/>
        <v>43350</v>
      </c>
    </row>
    <row r="24" spans="1:16">
      <c r="A24" s="4">
        <v>1985</v>
      </c>
      <c r="B24" s="5">
        <v>182</v>
      </c>
      <c r="C24" s="7">
        <v>14556.9</v>
      </c>
      <c r="D24" s="7">
        <v>9628.2999999999993</v>
      </c>
      <c r="E24" s="7">
        <v>3532.1</v>
      </c>
      <c r="F24" s="7">
        <v>5016.1000000000004</v>
      </c>
      <c r="G24" s="7">
        <v>10616.6</v>
      </c>
      <c r="H24" s="7">
        <v>717.2</v>
      </c>
      <c r="I24" s="7">
        <v>6130.6</v>
      </c>
      <c r="J24" s="7">
        <v>11977.2</v>
      </c>
      <c r="K24" s="7">
        <v>21559.9</v>
      </c>
      <c r="L24" s="7">
        <v>2391.3000000000002</v>
      </c>
      <c r="M24" s="8">
        <v>573.79999999999995</v>
      </c>
      <c r="O24" s="18">
        <f t="shared" si="0"/>
        <v>43349.999999999993</v>
      </c>
      <c r="P24" s="18">
        <f t="shared" si="1"/>
        <v>43350.000000000007</v>
      </c>
    </row>
    <row r="25" spans="1:16">
      <c r="A25" s="4">
        <v>1986</v>
      </c>
      <c r="B25" s="5">
        <v>182</v>
      </c>
      <c r="C25" s="7">
        <v>7197.1</v>
      </c>
      <c r="D25" s="7">
        <v>11257</v>
      </c>
      <c r="E25" s="7">
        <v>4692.3</v>
      </c>
      <c r="F25" s="7">
        <v>6644.5</v>
      </c>
      <c r="G25" s="7">
        <v>13559.1</v>
      </c>
      <c r="H25" s="7">
        <v>2333.4</v>
      </c>
      <c r="I25" s="7">
        <v>7042.3</v>
      </c>
      <c r="J25" s="7">
        <v>12852.5</v>
      </c>
      <c r="K25" s="7">
        <v>13792.4</v>
      </c>
      <c r="L25" s="7">
        <v>5676.4</v>
      </c>
      <c r="M25" s="8">
        <v>1653</v>
      </c>
      <c r="O25" s="18">
        <f t="shared" si="0"/>
        <v>43350</v>
      </c>
      <c r="P25" s="18">
        <f t="shared" si="1"/>
        <v>43350</v>
      </c>
    </row>
    <row r="26" spans="1:16">
      <c r="A26" s="4">
        <v>1987</v>
      </c>
      <c r="B26" s="5">
        <v>182</v>
      </c>
      <c r="C26" s="7">
        <v>9147.2999999999993</v>
      </c>
      <c r="D26" s="7">
        <v>10323.1</v>
      </c>
      <c r="E26" s="7">
        <v>3935.9</v>
      </c>
      <c r="F26" s="7">
        <v>6201.9</v>
      </c>
      <c r="G26" s="7">
        <v>13741.9</v>
      </c>
      <c r="H26" s="7">
        <v>1527.7</v>
      </c>
      <c r="I26" s="7">
        <v>6727.5</v>
      </c>
      <c r="J26" s="7">
        <v>12839.3</v>
      </c>
      <c r="K26" s="7">
        <v>14751.2</v>
      </c>
      <c r="L26" s="7">
        <v>7212.4</v>
      </c>
      <c r="M26" s="8">
        <v>291.89999999999998</v>
      </c>
      <c r="O26" s="18">
        <f t="shared" si="0"/>
        <v>43350.100000000006</v>
      </c>
      <c r="P26" s="18">
        <f t="shared" si="1"/>
        <v>43350</v>
      </c>
    </row>
    <row r="27" spans="1:16">
      <c r="A27" s="4">
        <v>1988</v>
      </c>
      <c r="B27" s="5">
        <v>183</v>
      </c>
      <c r="C27" s="7">
        <v>12782</v>
      </c>
      <c r="D27" s="7">
        <v>8177.6</v>
      </c>
      <c r="E27" s="7">
        <v>3419.7</v>
      </c>
      <c r="F27" s="7">
        <v>5616.8</v>
      </c>
      <c r="G27" s="7">
        <v>13354</v>
      </c>
      <c r="H27" s="7">
        <v>144.69999999999999</v>
      </c>
      <c r="I27" s="7">
        <v>3903.7</v>
      </c>
      <c r="J27" s="7">
        <v>11985.8</v>
      </c>
      <c r="K27" s="7">
        <v>23377.599999999999</v>
      </c>
      <c r="L27" s="7">
        <v>3738.1</v>
      </c>
      <c r="M27" s="8">
        <v>200.1</v>
      </c>
      <c r="O27" s="18">
        <f t="shared" si="0"/>
        <v>43350.1</v>
      </c>
      <c r="P27" s="18">
        <f t="shared" si="1"/>
        <v>43349.999999999993</v>
      </c>
    </row>
    <row r="28" spans="1:16">
      <c r="A28" s="4">
        <v>1989</v>
      </c>
      <c r="B28" s="5">
        <v>182</v>
      </c>
      <c r="C28" s="7">
        <v>17028.599999999999</v>
      </c>
      <c r="D28" s="7">
        <v>7836.3</v>
      </c>
      <c r="E28" s="7">
        <v>3573.5</v>
      </c>
      <c r="F28" s="7">
        <v>5155.1000000000004</v>
      </c>
      <c r="G28" s="7">
        <v>9756.6</v>
      </c>
      <c r="H28" s="7">
        <v>47.1</v>
      </c>
      <c r="I28" s="7">
        <v>4580.1000000000004</v>
      </c>
      <c r="J28" s="7">
        <v>19201</v>
      </c>
      <c r="K28" s="7">
        <v>16778.3</v>
      </c>
      <c r="L28" s="7">
        <v>2458</v>
      </c>
      <c r="M28" s="8">
        <v>285.60000000000002</v>
      </c>
      <c r="O28" s="18">
        <f t="shared" si="0"/>
        <v>43350.1</v>
      </c>
      <c r="P28" s="18">
        <f t="shared" si="1"/>
        <v>43350.1</v>
      </c>
    </row>
    <row r="29" spans="1:16">
      <c r="A29" s="4">
        <v>1990</v>
      </c>
      <c r="B29" s="5">
        <v>182</v>
      </c>
      <c r="C29" s="7">
        <v>13899.9</v>
      </c>
      <c r="D29" s="7">
        <v>9665.2000000000007</v>
      </c>
      <c r="E29" s="7">
        <v>3783.1</v>
      </c>
      <c r="F29" s="7">
        <v>5577.6</v>
      </c>
      <c r="G29" s="7">
        <v>10424.200000000001</v>
      </c>
      <c r="H29" s="7">
        <v>322.10000000000002</v>
      </c>
      <c r="I29" s="7">
        <v>6379.4</v>
      </c>
      <c r="J29" s="7">
        <v>17692.3</v>
      </c>
      <c r="K29" s="7">
        <v>15329.4</v>
      </c>
      <c r="L29" s="7">
        <v>3156.7</v>
      </c>
      <c r="M29" s="8">
        <v>470.1</v>
      </c>
      <c r="O29" s="18">
        <f t="shared" si="0"/>
        <v>43350</v>
      </c>
      <c r="P29" s="18">
        <f t="shared" si="1"/>
        <v>43349.999999999993</v>
      </c>
    </row>
    <row r="30" spans="1:16">
      <c r="A30" s="4">
        <v>1991</v>
      </c>
      <c r="B30" s="5">
        <v>182</v>
      </c>
      <c r="C30" s="7">
        <v>6681</v>
      </c>
      <c r="D30" s="7">
        <v>11272.4</v>
      </c>
      <c r="E30" s="7">
        <v>4769.1000000000004</v>
      </c>
      <c r="F30" s="7">
        <v>6421.6</v>
      </c>
      <c r="G30" s="7">
        <v>14205.9</v>
      </c>
      <c r="H30" s="7">
        <v>4639.1000000000004</v>
      </c>
      <c r="I30" s="7">
        <v>6500.1</v>
      </c>
      <c r="J30" s="7">
        <v>12012.8</v>
      </c>
      <c r="K30" s="7">
        <v>13042.6</v>
      </c>
      <c r="L30" s="7">
        <v>5522.8</v>
      </c>
      <c r="M30" s="8">
        <v>1632.6</v>
      </c>
      <c r="O30" s="18">
        <f t="shared" si="0"/>
        <v>43350</v>
      </c>
      <c r="P30" s="18">
        <f t="shared" si="1"/>
        <v>43350</v>
      </c>
    </row>
    <row r="31" spans="1:16">
      <c r="A31" s="4">
        <v>1992</v>
      </c>
      <c r="B31" s="5">
        <v>183</v>
      </c>
      <c r="C31" s="7">
        <v>11089.5</v>
      </c>
      <c r="D31" s="7">
        <v>10177.6</v>
      </c>
      <c r="E31" s="7">
        <v>3740.3</v>
      </c>
      <c r="F31" s="7">
        <v>5630.9</v>
      </c>
      <c r="G31" s="7">
        <v>12711.7</v>
      </c>
      <c r="H31" s="7">
        <v>969.8</v>
      </c>
      <c r="I31" s="7">
        <v>6693.4</v>
      </c>
      <c r="J31" s="7">
        <v>9824.2000000000007</v>
      </c>
      <c r="K31" s="7">
        <v>22939.5</v>
      </c>
      <c r="L31" s="7">
        <v>2316.9</v>
      </c>
      <c r="M31" s="8">
        <v>606.1</v>
      </c>
      <c r="O31" s="18">
        <f t="shared" si="0"/>
        <v>43350</v>
      </c>
      <c r="P31" s="18">
        <f t="shared" si="1"/>
        <v>43349.9</v>
      </c>
    </row>
    <row r="32" spans="1:16">
      <c r="A32" s="4">
        <v>1993</v>
      </c>
      <c r="B32" s="5">
        <v>182</v>
      </c>
      <c r="C32" s="7">
        <v>8639.1</v>
      </c>
      <c r="D32" s="7">
        <v>9739.7000000000007</v>
      </c>
      <c r="E32" s="7">
        <v>4020.5</v>
      </c>
      <c r="F32" s="7">
        <v>6201.4</v>
      </c>
      <c r="G32" s="7">
        <v>14749.3</v>
      </c>
      <c r="H32" s="7">
        <v>166.2</v>
      </c>
      <c r="I32" s="7">
        <v>3742.7</v>
      </c>
      <c r="J32" s="7">
        <v>13648.6</v>
      </c>
      <c r="K32" s="7">
        <v>20157.400000000001</v>
      </c>
      <c r="L32" s="7">
        <v>5205.1000000000004</v>
      </c>
      <c r="M32" s="8">
        <v>429.9</v>
      </c>
      <c r="O32" s="18">
        <f t="shared" si="0"/>
        <v>43350</v>
      </c>
      <c r="P32" s="18">
        <f t="shared" si="1"/>
        <v>43349.9</v>
      </c>
    </row>
    <row r="33" spans="1:16">
      <c r="A33" s="4">
        <v>1994</v>
      </c>
      <c r="B33" s="5">
        <v>182</v>
      </c>
      <c r="C33" s="7">
        <v>9080.9</v>
      </c>
      <c r="D33" s="7">
        <v>11035.3</v>
      </c>
      <c r="E33" s="7">
        <v>4472.1000000000004</v>
      </c>
      <c r="F33" s="7">
        <v>5917.6</v>
      </c>
      <c r="G33" s="7">
        <v>12844.1</v>
      </c>
      <c r="H33" s="7">
        <v>48.2</v>
      </c>
      <c r="I33" s="7">
        <v>4804.3999999999996</v>
      </c>
      <c r="J33" s="7">
        <v>15306.9</v>
      </c>
      <c r="K33" s="7">
        <v>19142</v>
      </c>
      <c r="L33" s="7">
        <v>3319.5</v>
      </c>
      <c r="M33" s="8">
        <v>729</v>
      </c>
      <c r="O33" s="18">
        <f t="shared" si="0"/>
        <v>43349.999999999993</v>
      </c>
      <c r="P33" s="18">
        <f t="shared" si="1"/>
        <v>43350</v>
      </c>
    </row>
    <row r="34" spans="1:16">
      <c r="A34" s="4">
        <v>1995</v>
      </c>
      <c r="B34" s="5">
        <v>182</v>
      </c>
      <c r="C34" s="7">
        <v>9252.7000000000007</v>
      </c>
      <c r="D34" s="7">
        <v>6947.5</v>
      </c>
      <c r="E34" s="7">
        <v>2799.3</v>
      </c>
      <c r="F34" s="7">
        <v>4729.7</v>
      </c>
      <c r="G34" s="7">
        <v>19620.7</v>
      </c>
      <c r="H34" s="7">
        <v>1542.3</v>
      </c>
      <c r="I34" s="7">
        <v>5410.6</v>
      </c>
      <c r="J34" s="7">
        <v>9777.2999999999993</v>
      </c>
      <c r="K34" s="7">
        <v>9690.7000000000007</v>
      </c>
      <c r="L34" s="7">
        <v>12655.6</v>
      </c>
      <c r="M34" s="8">
        <v>4273.5</v>
      </c>
      <c r="O34" s="18">
        <f t="shared" si="0"/>
        <v>43349.9</v>
      </c>
      <c r="P34" s="18">
        <f t="shared" si="1"/>
        <v>43350</v>
      </c>
    </row>
    <row r="35" spans="1:16">
      <c r="A35" s="4">
        <v>1996</v>
      </c>
      <c r="B35" s="5">
        <v>183</v>
      </c>
      <c r="C35" s="7">
        <v>9927.2999999999993</v>
      </c>
      <c r="D35" s="7">
        <v>11437.7</v>
      </c>
      <c r="E35" s="7">
        <v>4133.1000000000004</v>
      </c>
      <c r="F35" s="7">
        <v>5572.5</v>
      </c>
      <c r="G35" s="7">
        <v>12279.4</v>
      </c>
      <c r="H35" s="7">
        <v>1303.4000000000001</v>
      </c>
      <c r="I35" s="7">
        <v>5805.3</v>
      </c>
      <c r="J35" s="7">
        <v>14080.9</v>
      </c>
      <c r="K35" s="7">
        <v>18757.599999999999</v>
      </c>
      <c r="L35" s="7">
        <v>3052.2</v>
      </c>
      <c r="M35" s="8">
        <v>350.5</v>
      </c>
      <c r="O35" s="18">
        <f t="shared" si="0"/>
        <v>43350</v>
      </c>
      <c r="P35" s="18">
        <f t="shared" si="1"/>
        <v>43349.899999999994</v>
      </c>
    </row>
    <row r="36" spans="1:16">
      <c r="A36" s="4">
        <v>1997</v>
      </c>
      <c r="B36" s="5">
        <v>182</v>
      </c>
      <c r="C36" s="7">
        <v>12636</v>
      </c>
      <c r="D36" s="7">
        <v>10013.200000000001</v>
      </c>
      <c r="E36" s="7">
        <v>3771.4</v>
      </c>
      <c r="F36" s="7">
        <v>5497.9</v>
      </c>
      <c r="G36" s="7">
        <v>11431.5</v>
      </c>
      <c r="H36" s="7">
        <v>23.5</v>
      </c>
      <c r="I36" s="7">
        <v>7366.2</v>
      </c>
      <c r="J36" s="7">
        <v>10492.3</v>
      </c>
      <c r="K36" s="7">
        <v>21424.7</v>
      </c>
      <c r="L36" s="7">
        <v>3345.7</v>
      </c>
      <c r="M36" s="8">
        <v>697.5</v>
      </c>
      <c r="O36" s="18">
        <f t="shared" si="0"/>
        <v>43350</v>
      </c>
      <c r="P36" s="18">
        <f t="shared" si="1"/>
        <v>43349.899999999994</v>
      </c>
    </row>
    <row r="37" spans="1:16">
      <c r="A37" s="4">
        <v>1998</v>
      </c>
      <c r="B37" s="5">
        <v>182</v>
      </c>
      <c r="C37" s="7">
        <v>8102.7</v>
      </c>
      <c r="D37" s="7">
        <v>9315.5</v>
      </c>
      <c r="E37" s="7">
        <v>4377.6000000000004</v>
      </c>
      <c r="F37" s="7">
        <v>6338.1</v>
      </c>
      <c r="G37" s="7">
        <v>15216.1</v>
      </c>
      <c r="H37" s="7">
        <v>93.3</v>
      </c>
      <c r="I37" s="7">
        <v>10049.6</v>
      </c>
      <c r="J37" s="7">
        <v>11866.5</v>
      </c>
      <c r="K37" s="7">
        <v>16282.7</v>
      </c>
      <c r="L37" s="7">
        <v>2696.7</v>
      </c>
      <c r="M37" s="8">
        <v>2361.3000000000002</v>
      </c>
      <c r="O37" s="18">
        <f t="shared" si="0"/>
        <v>43350</v>
      </c>
      <c r="P37" s="18">
        <f t="shared" si="1"/>
        <v>43350.100000000006</v>
      </c>
    </row>
    <row r="38" spans="1:16">
      <c r="A38" s="4">
        <v>1999</v>
      </c>
      <c r="B38" s="5">
        <v>182</v>
      </c>
      <c r="C38" s="7">
        <v>11378.6</v>
      </c>
      <c r="D38" s="7">
        <v>7246.2</v>
      </c>
      <c r="E38" s="7">
        <v>4156</v>
      </c>
      <c r="F38" s="7">
        <v>6499</v>
      </c>
      <c r="G38" s="7">
        <v>14070.2</v>
      </c>
      <c r="H38" s="7">
        <v>2567.4</v>
      </c>
      <c r="I38" s="7">
        <v>4702.1000000000004</v>
      </c>
      <c r="J38" s="7">
        <v>11960.7</v>
      </c>
      <c r="K38" s="7">
        <v>17438.599999999999</v>
      </c>
      <c r="L38" s="7">
        <v>6218.7</v>
      </c>
      <c r="M38" s="8">
        <v>462.5</v>
      </c>
      <c r="O38" s="18">
        <f t="shared" si="0"/>
        <v>43350</v>
      </c>
      <c r="P38" s="18">
        <f t="shared" si="1"/>
        <v>43350</v>
      </c>
    </row>
    <row r="39" spans="1:16">
      <c r="A39" s="9">
        <v>2000</v>
      </c>
      <c r="B39" s="2">
        <v>183</v>
      </c>
      <c r="C39" s="3">
        <v>10501.6</v>
      </c>
      <c r="D39" s="3">
        <v>11168.9</v>
      </c>
      <c r="E39" s="3">
        <v>4137.6000000000004</v>
      </c>
      <c r="F39" s="3">
        <v>5620.1</v>
      </c>
      <c r="G39" s="3">
        <v>11921.9</v>
      </c>
      <c r="H39" s="3">
        <v>1635.4</v>
      </c>
      <c r="I39" s="3">
        <v>5375.8</v>
      </c>
      <c r="J39" s="3">
        <v>7057.4</v>
      </c>
      <c r="K39" s="3">
        <v>22866.799999999999</v>
      </c>
      <c r="L39" s="3">
        <v>5634.3</v>
      </c>
      <c r="M39" s="10">
        <v>780.3</v>
      </c>
      <c r="O39" s="18">
        <f t="shared" si="0"/>
        <v>43350.1</v>
      </c>
      <c r="P39" s="18">
        <f t="shared" si="1"/>
        <v>43350.000000000007</v>
      </c>
    </row>
    <row r="40" spans="1:16">
      <c r="A40" s="4"/>
      <c r="B40" s="5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O40" s="21" t="s">
        <v>11</v>
      </c>
      <c r="P40" s="21" t="s">
        <v>11</v>
      </c>
    </row>
    <row r="41" spans="1:16">
      <c r="A41" s="11" t="s">
        <v>7</v>
      </c>
      <c r="B41" s="7">
        <f>AVERAGE(B4:B39)</f>
        <v>181.38888888888889</v>
      </c>
      <c r="C41" s="7">
        <f t="shared" ref="C41:M41" si="2">AVERAGE(C4:C39)</f>
        <v>9851.2611111111109</v>
      </c>
      <c r="D41" s="7">
        <f t="shared" si="2"/>
        <v>9807.9222222222234</v>
      </c>
      <c r="E41" s="7">
        <f t="shared" si="2"/>
        <v>4345.11388888889</v>
      </c>
      <c r="F41" s="7">
        <f t="shared" si="2"/>
        <v>6193.1416666666664</v>
      </c>
      <c r="G41" s="7">
        <f t="shared" si="2"/>
        <v>13152.566666666668</v>
      </c>
      <c r="H41" s="7">
        <f t="shared" si="2"/>
        <v>1539.8138888888889</v>
      </c>
      <c r="I41" s="7">
        <f t="shared" si="2"/>
        <v>5888.8666666666668</v>
      </c>
      <c r="J41" s="7">
        <f t="shared" si="2"/>
        <v>12463.086111111112</v>
      </c>
      <c r="K41" s="7">
        <f t="shared" si="2"/>
        <v>18883.272222222222</v>
      </c>
      <c r="L41" s="7">
        <f t="shared" si="2"/>
        <v>3916.6083333333322</v>
      </c>
      <c r="M41" s="8">
        <f t="shared" si="2"/>
        <v>658.34444444444443</v>
      </c>
      <c r="O41" s="22">
        <f>SUM(C41:G41)</f>
        <v>43350.005555555559</v>
      </c>
      <c r="P41" s="22">
        <f>SUM(H41:M41)</f>
        <v>43349.991666666661</v>
      </c>
    </row>
    <row r="42" spans="1:16">
      <c r="A42" s="12" t="s">
        <v>8</v>
      </c>
      <c r="B42" s="3">
        <f>STDEV(B4:B39)</f>
        <v>5.2278254303446978</v>
      </c>
      <c r="C42" s="3">
        <f t="shared" ref="C42:M42" si="3">STDEV(C4:C39)</f>
        <v>2622.5639452672835</v>
      </c>
      <c r="D42" s="3">
        <f t="shared" si="3"/>
        <v>1597.9978340967157</v>
      </c>
      <c r="E42" s="3">
        <f t="shared" si="3"/>
        <v>602.11204185303802</v>
      </c>
      <c r="F42" s="3">
        <f t="shared" si="3"/>
        <v>705.03850041783221</v>
      </c>
      <c r="G42" s="3">
        <f t="shared" si="3"/>
        <v>2282.838985999671</v>
      </c>
      <c r="H42" s="3">
        <f t="shared" si="3"/>
        <v>1642.0338944044411</v>
      </c>
      <c r="I42" s="3">
        <f t="shared" si="3"/>
        <v>1706.6110791356537</v>
      </c>
      <c r="J42" s="3">
        <f t="shared" si="3"/>
        <v>2743.4042039723236</v>
      </c>
      <c r="K42" s="3">
        <f t="shared" si="3"/>
        <v>3627.4493913265069</v>
      </c>
      <c r="L42" s="3">
        <f t="shared" si="3"/>
        <v>2195.0209087679732</v>
      </c>
      <c r="M42" s="10">
        <f t="shared" si="3"/>
        <v>814.75953523353633</v>
      </c>
    </row>
    <row r="44" spans="1:16">
      <c r="A44" t="s">
        <v>15</v>
      </c>
    </row>
  </sheetData>
  <mergeCells count="1">
    <mergeCell ref="A1:M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birdSched_structOnly</vt:lpstr>
      <vt:lpstr>BASE2010</vt:lpstr>
      <vt:lpstr>currentSched</vt:lpstr>
      <vt:lpstr>birdSched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Fitz</dc:creator>
  <cp:lastModifiedBy>Carl Fitz</cp:lastModifiedBy>
  <dcterms:created xsi:type="dcterms:W3CDTF">2015-03-06T15:20:24Z</dcterms:created>
  <dcterms:modified xsi:type="dcterms:W3CDTF">2015-05-28T14:44:05Z</dcterms:modified>
</cp:coreProperties>
</file>